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Documents" state="visible" r:id="rId5"/>
    <sheet sheetId="3" name="Accounts to Notify" state="visible" r:id="rId6"/>
    <sheet sheetId="4" name="Helpers and Contacts" state="visible" r:id="rId7"/>
    <sheet sheetId="5" name="Summary" state="visible" r:id="rId8"/>
  </sheets>
  <calcPr calcId="171027"/>
</workbook>
</file>

<file path=xl/sharedStrings.xml><?xml version="1.0" encoding="utf-8"?>
<sst xmlns="http://schemas.openxmlformats.org/spreadsheetml/2006/main" count="356" uniqueCount="250">
  <si>
    <t>When</t>
  </si>
  <si>
    <t>Task</t>
  </si>
  <si>
    <t>Details</t>
  </si>
  <si>
    <t>Who's handling it</t>
  </si>
  <si>
    <t>Done</t>
  </si>
  <si>
    <t>Notes</t>
  </si>
  <si>
    <t>First 24 to 48 hours</t>
  </si>
  <si>
    <t>Get a legal pronouncement of death</t>
  </si>
  <si>
    <t>At home with hospice care, call the hospice nurse. At home without hospice, call 911. In a hospital or care home, the staff take care of this.</t>
  </si>
  <si>
    <t>Me</t>
  </si>
  <si>
    <t>Tell close family and friends</t>
  </si>
  <si>
    <t>Ask one or two people to pass the news on, so you don't have to make every call yourself.</t>
  </si>
  <si>
    <t>Sarah</t>
  </si>
  <si>
    <t>Look for written wishes</t>
  </si>
  <si>
    <t>Check for a will, funeral wishes, a prepaid funeral plan or organ donor wishes. Organ and body donation can't wait, so check this first.</t>
  </si>
  <si>
    <t>Choose a funeral home</t>
  </si>
  <si>
    <t>They collect the body and guide you through what comes next. In the US, funeral homes must give you an itemized price list if you ask.</t>
  </si>
  <si>
    <t>Me and Sarah</t>
  </si>
  <si>
    <t>Greenwood Funeral Home</t>
  </si>
  <si>
    <t>Arrange care for dependents and pets</t>
  </si>
  <si>
    <t>Children, a dependent adult or pets who relied on them need someone right away.</t>
  </si>
  <si>
    <t>Uncle Dave</t>
  </si>
  <si>
    <t>Secure the home and car</t>
  </si>
  <si>
    <t>Lock up, gather the keys, throw out food that will spoil, and ask a neighbor to watch the house if it's empty.</t>
  </si>
  <si>
    <t>Let their employer know</t>
  </si>
  <si>
    <t>If they were working, tell their manager or HR. Ask about final pay, benefits and any work life insurance.</t>
  </si>
  <si>
    <t>Take care of yourself</t>
  </si>
  <si>
    <t>Eat, drink water and rest when you can. Almost everything else can wait a few days.</t>
  </si>
  <si>
    <t>Everyone</t>
  </si>
  <si>
    <t>First two weeks</t>
  </si>
  <si>
    <t>Order certified copies of the death certificate</t>
  </si>
  <si>
    <t>The funeral home usually orders them. Banks, insurers and agencies may each want an original, so ask for several.</t>
  </si>
  <si>
    <t>Funeral home</t>
  </si>
  <si>
    <t>Ordered 10</t>
  </si>
  <si>
    <t>Plan the funeral or memorial</t>
  </si>
  <si>
    <t>Burial or cremation, the service, who will speak and where people gather afterward.</t>
  </si>
  <si>
    <t>Write and share an obituary</t>
  </si>
  <si>
    <t>The funeral home can often place it in local papers and online.</t>
  </si>
  <si>
    <t>Find the original will</t>
  </si>
  <si>
    <t>Check their papers and safe, or ask their lawyer. Keep the original somewhere safe and work from copies.</t>
  </si>
  <si>
    <t>Contact Social Security</t>
  </si>
  <si>
    <t>The funeral home often reports the death. Call 1-800-772-1213 to ask about survivor benefits and any payment that arrives after the death.</t>
  </si>
  <si>
    <t>Contact Veterans Affairs if they served</t>
  </si>
  <si>
    <t>Ask about burial and survivor benefits. You'll need their discharge papers.</t>
  </si>
  <si>
    <t>Contact life insurance companies</t>
  </si>
  <si>
    <t>Ask each one how to file a claim. Look through old paperwork and ask their employer about work policies.</t>
  </si>
  <si>
    <t>Keep essential bills paid</t>
  </si>
  <si>
    <t>Mortgage or rent, utilities and home and car insurance, so nothing is cut off. Ask a lawyer which bills the estate should pay.</t>
  </si>
  <si>
    <t>Forward their mail</t>
  </si>
  <si>
    <t>Have their mail sent to whoever is handling things, so bills and statements don't get missed.</t>
  </si>
  <si>
    <t>List every bill and account</t>
  </si>
  <si>
    <t>Go through mail, bank statements and their phone. Add each one to the Accounts to Notify tab.</t>
  </si>
  <si>
    <t>First months</t>
  </si>
  <si>
    <t>Talk to an estate lawyer</t>
  </si>
  <si>
    <t>Ask whether probate is needed, who should act as executor, and what deadlines apply where they lived.</t>
  </si>
  <si>
    <t>Notify banks and credit card companies</t>
  </si>
  <si>
    <t>Each will want a death certificate. Ask before closing joint accounts, since you may need them for a while.</t>
  </si>
  <si>
    <t>Notify the three credit bureaus</t>
  </si>
  <si>
    <t>Ask Equifax, Experian and TransUnion to mark the credit file as deceased. It helps prevent identity theft.</t>
  </si>
  <si>
    <t>Cancel their driver's license</t>
  </si>
  <si>
    <t>Contact the state DMV. This also helps prevent identity theft.</t>
  </si>
  <si>
    <t>Cancel or transfer utilities, phone and subscriptions</t>
  </si>
  <si>
    <t>Track each one on the Accounts to Notify tab.</t>
  </si>
  <si>
    <t>Close or memorialize email and social media</t>
  </si>
  <si>
    <t>Many sites let family close an account or turn it into a memorial. Save photos and messages you want to keep first.</t>
  </si>
  <si>
    <t>Transfer car titles and property</t>
  </si>
  <si>
    <t>The DMV and county records office handle these. A lawyer can tell you what paperwork is needed.</t>
  </si>
  <si>
    <t>Claim pensions and retirement accounts</t>
  </si>
  <si>
    <t>Contact each plan for its beneficiary claim forms.</t>
  </si>
  <si>
    <t>File final tax returns</t>
  </si>
  <si>
    <t>An accountant can help with their final income tax return and any estate return.</t>
  </si>
  <si>
    <t>Review your own will and beneficiaries</t>
  </si>
  <si>
    <t>If they were your spouse, or named on your accounts, update your own plans.</t>
  </si>
  <si>
    <t>Sort and share their belongings</t>
  </si>
  <si>
    <t>There's no deadline here. Take the time you need.</t>
  </si>
  <si>
    <t>Find support for yourself</t>
  </si>
  <si>
    <t>A grief group, counselor or faith community can help. Many hospices offer grief support to families.</t>
  </si>
  <si>
    <t>Document</t>
  </si>
  <si>
    <t>Why it's needed</t>
  </si>
  <si>
    <t>Where it is</t>
  </si>
  <si>
    <t>Have it</t>
  </si>
  <si>
    <t>Certified death certificates</t>
  </si>
  <si>
    <t>Banks, insurers, Social Security, DMV</t>
  </si>
  <si>
    <t>From the funeral home</t>
  </si>
  <si>
    <t>10 ordered</t>
  </si>
  <si>
    <t>Will and any trust papers</t>
  </si>
  <si>
    <t>Names the executor and their wishes</t>
  </si>
  <si>
    <t>Desk, top drawer</t>
  </si>
  <si>
    <t>Original with Laura Chen</t>
  </si>
  <si>
    <t>Birth certificate</t>
  </si>
  <si>
    <t>Some claims ask for it</t>
  </si>
  <si>
    <t>Fire safe</t>
  </si>
  <si>
    <t>Marriage certificate</t>
  </si>
  <si>
    <t>Survivor benefits for a spouse</t>
  </si>
  <si>
    <t>Social Security number</t>
  </si>
  <si>
    <t>Needed on almost every form</t>
  </si>
  <si>
    <t>Card in wallet</t>
  </si>
  <si>
    <t>Military discharge papers (DD 214)</t>
  </si>
  <si>
    <t>Veterans burial benefits</t>
  </si>
  <si>
    <t>Not found yet</t>
  </si>
  <si>
    <t>Ask the VA or the National Archives for a copy</t>
  </si>
  <si>
    <t>Life insurance policies</t>
  </si>
  <si>
    <t>To file each claim</t>
  </si>
  <si>
    <t>Filing cabinet</t>
  </si>
  <si>
    <t>Bank and investment statements</t>
  </si>
  <si>
    <t>To find every account</t>
  </si>
  <si>
    <t>Mail and online</t>
  </si>
  <si>
    <t>Last two years of tax returns</t>
  </si>
  <si>
    <t>For the final tax return</t>
  </si>
  <si>
    <t>With their accountant</t>
  </si>
  <si>
    <t>Deed, mortgage or lease</t>
  </si>
  <si>
    <t>For the home</t>
  </si>
  <si>
    <t>Car titles</t>
  </si>
  <si>
    <t>To transfer or sell a car</t>
  </si>
  <si>
    <t>Pension and retirement statements</t>
  </si>
  <si>
    <t>To claim as a beneficiary</t>
  </si>
  <si>
    <t>Health insurance and Medicare cards</t>
  </si>
  <si>
    <t>To end coverage and check final bills</t>
  </si>
  <si>
    <t>Wallet</t>
  </si>
  <si>
    <t>Prepaid funeral contract</t>
  </si>
  <si>
    <t>If they had one</t>
  </si>
  <si>
    <t>None found</t>
  </si>
  <si>
    <t>Phone passcode and password list</t>
  </si>
  <si>
    <t>To reach online accounts and photos</t>
  </si>
  <si>
    <t>Ask Sarah</t>
  </si>
  <si>
    <t>Who</t>
  </si>
  <si>
    <t>Type</t>
  </si>
  <si>
    <t>Account (last 4)</t>
  </si>
  <si>
    <t>Phone or website</t>
  </si>
  <si>
    <t>What to do</t>
  </si>
  <si>
    <t>Death certificate sent</t>
  </si>
  <si>
    <t>Social Security Administration</t>
  </si>
  <si>
    <t>Government</t>
  </si>
  <si>
    <t>1-800-772-1213</t>
  </si>
  <si>
    <t>Notify, ask about benefits</t>
  </si>
  <si>
    <t>Funeral home may have reported it</t>
  </si>
  <si>
    <t>Medicare</t>
  </si>
  <si>
    <t>Usually updated by Social Security</t>
  </si>
  <si>
    <t>Check it's been updated</t>
  </si>
  <si>
    <t>Veterans Affairs</t>
  </si>
  <si>
    <t>va.gov</t>
  </si>
  <si>
    <t>Claim burial benefits</t>
  </si>
  <si>
    <t>State DMV</t>
  </si>
  <si>
    <t>License</t>
  </si>
  <si>
    <t>State DMV website</t>
  </si>
  <si>
    <t>Cancel license</t>
  </si>
  <si>
    <t>Lakeside Bank (checking and savings)</t>
  </si>
  <si>
    <t>Bank</t>
  </si>
  <si>
    <t>4417</t>
  </si>
  <si>
    <t>Branch on Main St</t>
  </si>
  <si>
    <t>Notify, ask what the estate needs</t>
  </si>
  <si>
    <t>Appointment Nov 12</t>
  </si>
  <si>
    <t>Credit card</t>
  </si>
  <si>
    <t>9023</t>
  </si>
  <si>
    <t>Number on back of card</t>
  </si>
  <si>
    <t>Notify and close</t>
  </si>
  <si>
    <t>Equifax, Experian and TransUnion</t>
  </si>
  <si>
    <t>Credit bureau</t>
  </si>
  <si>
    <t>Each bureau's website</t>
  </si>
  <si>
    <t>Mark file as deceased</t>
  </si>
  <si>
    <t>Metro Transit (employer HR)</t>
  </si>
  <si>
    <t>Employer</t>
  </si>
  <si>
    <t>HR office</t>
  </si>
  <si>
    <t>Final pay and benefits</t>
  </si>
  <si>
    <t>Final check coming</t>
  </si>
  <si>
    <t>Northfield Life Insurance</t>
  </si>
  <si>
    <t>Insurance</t>
  </si>
  <si>
    <t>Policy 22-881</t>
  </si>
  <si>
    <t>Claims line</t>
  </si>
  <si>
    <t>File a claim</t>
  </si>
  <si>
    <t>Claim form sent</t>
  </si>
  <si>
    <t>Car insurance</t>
  </si>
  <si>
    <t>Agent</t>
  </si>
  <si>
    <t>Keep until car is sold</t>
  </si>
  <si>
    <t>Home insurance</t>
  </si>
  <si>
    <t>Keep paying, tell them the home is empty</t>
  </si>
  <si>
    <t>Electric and gas</t>
  </si>
  <si>
    <t>Utility</t>
  </si>
  <si>
    <t>7781</t>
  </si>
  <si>
    <t>Online account</t>
  </si>
  <si>
    <t>Transfer to estate</t>
  </si>
  <si>
    <t>Water</t>
  </si>
  <si>
    <t>City website</t>
  </si>
  <si>
    <t>Keep for now</t>
  </si>
  <si>
    <t>Internet and TV</t>
  </si>
  <si>
    <t>Phone</t>
  </si>
  <si>
    <t>Cancel</t>
  </si>
  <si>
    <t>Cell phone</t>
  </si>
  <si>
    <t>Store</t>
  </si>
  <si>
    <t>Cancel after saving photos</t>
  </si>
  <si>
    <t>Save photos first</t>
  </si>
  <si>
    <t>Streaming and app subscriptions</t>
  </si>
  <si>
    <t>Subscription</t>
  </si>
  <si>
    <t>Check their email</t>
  </si>
  <si>
    <t>Email account</t>
  </si>
  <si>
    <t>Online</t>
  </si>
  <si>
    <t>Provider's help pages</t>
  </si>
  <si>
    <t>Save, then close</t>
  </si>
  <si>
    <t>Facebook</t>
  </si>
  <si>
    <t>Facebook help center</t>
  </si>
  <si>
    <t>Memorialize</t>
  </si>
  <si>
    <t>Pharmacy</t>
  </si>
  <si>
    <t>Health</t>
  </si>
  <si>
    <t>Stop auto-refills</t>
  </si>
  <si>
    <t>Newspaper</t>
  </si>
  <si>
    <t>Name</t>
  </si>
  <si>
    <t>Role</t>
  </si>
  <si>
    <t>Email</t>
  </si>
  <si>
    <t>Sarah Miller</t>
  </si>
  <si>
    <t>Sister, helping as co-executor</t>
  </si>
  <si>
    <t>(614) 555-0133</t>
  </si>
  <si>
    <t>sarah.miller@email.com</t>
  </si>
  <si>
    <t>Dave Miller</t>
  </si>
  <si>
    <t>Uncle, helping with the house and car</t>
  </si>
  <si>
    <t>(614) 555-0172</t>
  </si>
  <si>
    <t>Has a spare key</t>
  </si>
  <si>
    <t>Jim Porter</t>
  </si>
  <si>
    <t>Funeral director, Greenwood Funeral Home</t>
  </si>
  <si>
    <t>(614) 555-0100</t>
  </si>
  <si>
    <t>jim@greenwoodfh.com</t>
  </si>
  <si>
    <t>Laura Chen</t>
  </si>
  <si>
    <t>Estate lawyer</t>
  </si>
  <si>
    <t>(614) 555-0155</t>
  </si>
  <si>
    <t>lchen@chenlaw.com</t>
  </si>
  <si>
    <t>Holds the original will</t>
  </si>
  <si>
    <t>Mark Ellis</t>
  </si>
  <si>
    <t>Accountant</t>
  </si>
  <si>
    <t>(614) 555-0119</t>
  </si>
  <si>
    <t>mark@elliscpa.com</t>
  </si>
  <si>
    <t>Did Dad's taxes for years</t>
  </si>
  <si>
    <t>Northfield Life claims</t>
  </si>
  <si>
    <t>Life insurance</t>
  </si>
  <si>
    <t>(800) 555-0164</t>
  </si>
  <si>
    <t>Claim number 55-2190</t>
  </si>
  <si>
    <t>Pastor Ruth Adams</t>
  </si>
  <si>
    <t>Leading the service</t>
  </si>
  <si>
    <t>(614) 555-0128</t>
  </si>
  <si>
    <t>Ann Foster</t>
  </si>
  <si>
    <t>Neighbor</t>
  </si>
  <si>
    <t>(614) 555-0181</t>
  </si>
  <si>
    <t>Picks up the mail</t>
  </si>
  <si>
    <t>Item</t>
  </si>
  <si>
    <t>Progress</t>
  </si>
  <si>
    <t>All tasks</t>
  </si>
  <si>
    <t>Documents found</t>
  </si>
  <si>
    <t>Accounts done</t>
  </si>
  <si>
    <t>Death certificates ordered</t>
  </si>
  <si>
    <t>Death certificates sent</t>
  </si>
  <si>
    <t>Death certificates left</t>
  </si>
  <si>
    <t>Open tasks by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</si>
</sst>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0" customWidth="1"/>
    <col min="3" max="3" width="64" customWidth="1"/>
    <col min="4" max="4" width="14" customWidth="1"/>
    <col min="5" max="5" width="7" customWidth="1"/>
    <col min="6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b">
        <v>1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 t="b">
        <v>1</v>
      </c>
    </row>
    <row r="4" spans="1:6" x14ac:dyDescent="0.25">
      <c r="A4" t="s">
        <v>6</v>
      </c>
      <c r="B4" t="s">
        <v>13</v>
      </c>
      <c r="C4" t="s">
        <v>14</v>
      </c>
      <c r="D4" t="s">
        <v>9</v>
      </c>
      <c r="E4" t="b">
        <v>1</v>
      </c>
    </row>
    <row r="5" spans="1:6" x14ac:dyDescent="0.25">
      <c r="A5" t="s">
        <v>6</v>
      </c>
      <c r="B5" t="s">
        <v>15</v>
      </c>
      <c r="C5" t="s">
        <v>16</v>
      </c>
      <c r="D5" t="s">
        <v>17</v>
      </c>
      <c r="E5" t="b">
        <v>1</v>
      </c>
      <c r="F5" t="s">
        <v>18</v>
      </c>
    </row>
    <row r="6" spans="1:6" x14ac:dyDescent="0.25">
      <c r="A6" t="s">
        <v>6</v>
      </c>
      <c r="B6" t="s">
        <v>19</v>
      </c>
      <c r="C6" t="s">
        <v>20</v>
      </c>
      <c r="D6" t="s">
        <v>21</v>
      </c>
      <c r="E6" t="b">
        <v>1</v>
      </c>
    </row>
    <row r="7" spans="1:6" x14ac:dyDescent="0.25">
      <c r="A7" t="s">
        <v>6</v>
      </c>
      <c r="B7" t="s">
        <v>22</v>
      </c>
      <c r="C7" t="s">
        <v>23</v>
      </c>
      <c r="D7" t="s">
        <v>21</v>
      </c>
      <c r="E7" t="b">
        <v>1</v>
      </c>
    </row>
    <row r="8" spans="1:6" x14ac:dyDescent="0.25">
      <c r="A8" t="s">
        <v>6</v>
      </c>
      <c r="B8" t="s">
        <v>24</v>
      </c>
      <c r="C8" t="s">
        <v>25</v>
      </c>
      <c r="D8" t="s">
        <v>12</v>
      </c>
      <c r="E8" t="b">
        <v>0</v>
      </c>
    </row>
    <row r="9" spans="1:6" x14ac:dyDescent="0.25">
      <c r="A9" t="s">
        <v>6</v>
      </c>
      <c r="B9" t="s">
        <v>26</v>
      </c>
      <c r="C9" t="s">
        <v>27</v>
      </c>
      <c r="D9" t="s">
        <v>28</v>
      </c>
      <c r="E9" t="b">
        <v>0</v>
      </c>
    </row>
    <row r="10" spans="1:6" x14ac:dyDescent="0.25">
      <c r="A10" t="s">
        <v>29</v>
      </c>
      <c r="B10" t="s">
        <v>30</v>
      </c>
      <c r="C10" t="s">
        <v>31</v>
      </c>
      <c r="D10" t="s">
        <v>32</v>
      </c>
      <c r="E10" t="b">
        <v>1</v>
      </c>
      <c r="F10" t="s">
        <v>33</v>
      </c>
    </row>
    <row r="11" spans="1:6" x14ac:dyDescent="0.25">
      <c r="A11" t="s">
        <v>29</v>
      </c>
      <c r="B11" t="s">
        <v>34</v>
      </c>
      <c r="C11" t="s">
        <v>35</v>
      </c>
      <c r="D11" t="s">
        <v>17</v>
      </c>
      <c r="E11" t="b">
        <v>1</v>
      </c>
    </row>
    <row r="12" spans="1:6" x14ac:dyDescent="0.25">
      <c r="A12" t="s">
        <v>29</v>
      </c>
      <c r="B12" t="s">
        <v>36</v>
      </c>
      <c r="C12" t="s">
        <v>37</v>
      </c>
      <c r="D12" t="s">
        <v>12</v>
      </c>
      <c r="E12" t="b">
        <v>1</v>
      </c>
    </row>
    <row r="13" spans="1:6" x14ac:dyDescent="0.25">
      <c r="A13" t="s">
        <v>29</v>
      </c>
      <c r="B13" t="s">
        <v>38</v>
      </c>
      <c r="C13" t="s">
        <v>39</v>
      </c>
      <c r="D13" t="s">
        <v>9</v>
      </c>
      <c r="E13" t="b">
        <v>1</v>
      </c>
    </row>
    <row r="14" spans="1:6" x14ac:dyDescent="0.25">
      <c r="A14" t="s">
        <v>29</v>
      </c>
      <c r="B14" t="s">
        <v>40</v>
      </c>
      <c r="C14" t="s">
        <v>41</v>
      </c>
      <c r="D14" t="s">
        <v>9</v>
      </c>
      <c r="E14" t="b">
        <v>0</v>
      </c>
    </row>
    <row r="15" spans="1:6" x14ac:dyDescent="0.25">
      <c r="A15" t="s">
        <v>29</v>
      </c>
      <c r="B15" t="s">
        <v>42</v>
      </c>
      <c r="C15" t="s">
        <v>43</v>
      </c>
      <c r="D15" t="s">
        <v>21</v>
      </c>
      <c r="E15" t="b">
        <v>0</v>
      </c>
    </row>
    <row r="16" spans="1:6" x14ac:dyDescent="0.25">
      <c r="A16" t="s">
        <v>29</v>
      </c>
      <c r="B16" t="s">
        <v>44</v>
      </c>
      <c r="C16" t="s">
        <v>45</v>
      </c>
      <c r="D16" t="s">
        <v>9</v>
      </c>
      <c r="E16" t="b">
        <v>0</v>
      </c>
    </row>
    <row r="17" spans="1:6" x14ac:dyDescent="0.25">
      <c r="A17" t="s">
        <v>29</v>
      </c>
      <c r="B17" t="s">
        <v>46</v>
      </c>
      <c r="C17" t="s">
        <v>47</v>
      </c>
      <c r="D17" t="s">
        <v>9</v>
      </c>
      <c r="E17" t="b">
        <v>0</v>
      </c>
    </row>
    <row r="18" spans="1:6" x14ac:dyDescent="0.25">
      <c r="A18" t="s">
        <v>29</v>
      </c>
      <c r="B18" t="s">
        <v>48</v>
      </c>
      <c r="C18" t="s">
        <v>49</v>
      </c>
      <c r="D18" t="s">
        <v>12</v>
      </c>
      <c r="E18" t="b">
        <v>1</v>
      </c>
    </row>
    <row r="19" spans="1:6" x14ac:dyDescent="0.25">
      <c r="A19" t="s">
        <v>29</v>
      </c>
      <c r="B19" t="s">
        <v>50</v>
      </c>
      <c r="C19" t="s">
        <v>51</v>
      </c>
      <c r="D19" t="s">
        <v>9</v>
      </c>
      <c r="E19" t="b">
        <v>0</v>
      </c>
    </row>
    <row r="20" spans="1:6" x14ac:dyDescent="0.25">
      <c r="A20" t="s">
        <v>52</v>
      </c>
      <c r="B20" t="s">
        <v>53</v>
      </c>
      <c r="C20" t="s">
        <v>54</v>
      </c>
      <c r="D20" t="s">
        <v>9</v>
      </c>
      <c r="E20" t="b">
        <v>0</v>
      </c>
    </row>
    <row r="21" spans="1:6" x14ac:dyDescent="0.25">
      <c r="A21" t="s">
        <v>52</v>
      </c>
      <c r="B21" t="s">
        <v>55</v>
      </c>
      <c r="C21" t="s">
        <v>56</v>
      </c>
      <c r="D21" t="s">
        <v>9</v>
      </c>
      <c r="E21" t="b">
        <v>0</v>
      </c>
    </row>
    <row r="22" spans="1:6" x14ac:dyDescent="0.25">
      <c r="A22" t="s">
        <v>52</v>
      </c>
      <c r="B22" t="s">
        <v>57</v>
      </c>
      <c r="C22" t="s">
        <v>58</v>
      </c>
      <c r="D22" t="s">
        <v>12</v>
      </c>
      <c r="E22" t="b">
        <v>0</v>
      </c>
    </row>
    <row r="23" spans="1:6" x14ac:dyDescent="0.25">
      <c r="A23" t="s">
        <v>52</v>
      </c>
      <c r="B23" t="s">
        <v>59</v>
      </c>
      <c r="C23" t="s">
        <v>60</v>
      </c>
      <c r="D23" t="s">
        <v>21</v>
      </c>
      <c r="E23" t="b">
        <v>0</v>
      </c>
    </row>
    <row r="24" spans="1:6" x14ac:dyDescent="0.25">
      <c r="A24" t="s">
        <v>52</v>
      </c>
      <c r="B24" t="s">
        <v>61</v>
      </c>
      <c r="C24" t="s">
        <v>62</v>
      </c>
      <c r="D24" t="s">
        <v>12</v>
      </c>
      <c r="E24" t="b">
        <v>0</v>
      </c>
    </row>
    <row r="25" spans="1:6" x14ac:dyDescent="0.25">
      <c r="A25" t="s">
        <v>52</v>
      </c>
      <c r="B25" t="s">
        <v>63</v>
      </c>
      <c r="C25" t="s">
        <v>64</v>
      </c>
      <c r="D25" t="s">
        <v>12</v>
      </c>
      <c r="E25" t="b">
        <v>0</v>
      </c>
    </row>
    <row r="26" spans="1:6" x14ac:dyDescent="0.25">
      <c r="A26" t="s">
        <v>52</v>
      </c>
      <c r="B26" t="s">
        <v>65</v>
      </c>
      <c r="C26" t="s">
        <v>66</v>
      </c>
      <c r="D26" t="s">
        <v>9</v>
      </c>
      <c r="E26" t="b">
        <v>0</v>
      </c>
    </row>
    <row r="27" spans="1:6" x14ac:dyDescent="0.25">
      <c r="A27" t="s">
        <v>52</v>
      </c>
      <c r="B27" t="s">
        <v>67</v>
      </c>
      <c r="C27" t="s">
        <v>68</v>
      </c>
      <c r="D27" t="s">
        <v>9</v>
      </c>
      <c r="E27" t="b">
        <v>0</v>
      </c>
    </row>
    <row r="28" spans="1:6" x14ac:dyDescent="0.25">
      <c r="A28" t="s">
        <v>52</v>
      </c>
      <c r="B28" t="s">
        <v>69</v>
      </c>
      <c r="C28" t="s">
        <v>70</v>
      </c>
      <c r="D28" t="s">
        <v>9</v>
      </c>
      <c r="E28" t="b">
        <v>0</v>
      </c>
    </row>
    <row r="29" spans="1:6" x14ac:dyDescent="0.25">
      <c r="A29" t="s">
        <v>52</v>
      </c>
      <c r="B29" t="s">
        <v>71</v>
      </c>
      <c r="C29" t="s">
        <v>72</v>
      </c>
      <c r="D29" t="s">
        <v>9</v>
      </c>
      <c r="E29" t="b">
        <v>0</v>
      </c>
    </row>
    <row r="30" spans="1:6" x14ac:dyDescent="0.25">
      <c r="A30" t="s">
        <v>52</v>
      </c>
      <c r="B30" t="s">
        <v>73</v>
      </c>
      <c r="C30" t="s">
        <v>74</v>
      </c>
      <c r="D30" t="s">
        <v>28</v>
      </c>
      <c r="E30" t="b">
        <v>0</v>
      </c>
    </row>
    <row r="31" spans="1:6" x14ac:dyDescent="0.25">
      <c r="A31" t="s">
        <v>52</v>
      </c>
      <c r="B31" t="s">
        <v>75</v>
      </c>
      <c r="C31" t="s">
        <v>76</v>
      </c>
      <c r="D31" t="s">
        <v>28</v>
      </c>
      <c r="E31" t="b">
        <v>0</v>
      </c>
    </row>
    <row r="32" spans="1:6" x14ac:dyDescent="0.25">
      <c r="E32" t="b">
        <v>0</v>
      </c>
    </row>
    <row r="33" spans="1:6" x14ac:dyDescent="0.25">
      <c r="E33" t="b">
        <v>0</v>
      </c>
    </row>
    <row r="34" spans="1:6" x14ac:dyDescent="0.25">
      <c r="E34" t="b">
        <v>0</v>
      </c>
    </row>
    <row r="35" spans="1:6" x14ac:dyDescent="0.25">
      <c r="E35" t="b">
        <v>0</v>
      </c>
    </row>
    <row r="36" spans="1:6" x14ac:dyDescent="0.25">
      <c r="E36" t="b">
        <v>0</v>
      </c>
    </row>
    <row r="37" spans="1:6" x14ac:dyDescent="0.25">
      <c r="E37" t="b">
        <v>0</v>
      </c>
    </row>
    <row r="38" spans="1:6" x14ac:dyDescent="0.25">
      <c r="E38" t="b">
        <v>0</v>
      </c>
    </row>
    <row r="39" spans="1:6" x14ac:dyDescent="0.25">
      <c r="E39" t="b">
        <v>0</v>
      </c>
    </row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</sheetData>
  <dataValidations count="2">
    <dataValidation type="list" allowBlank="1" sqref="E10:E50">
      <formula1>"TRUE,FALSE"</formula1>
    </dataValidation>
    <dataValidation type="list" allowBlank="1" sqref="E2:E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36" customWidth="1"/>
    <col min="3" max="3" width="22" customWidth="1"/>
    <col min="4" max="4" width="8" customWidth="1"/>
    <col min="5" max="5" width="30" customWidth="1"/>
  </cols>
  <sheetData>
    <row r="1" spans="1:5" s="1" customFormat="1" x14ac:dyDescent="0.25">
      <c r="A1" s="1" t="s">
        <v>77</v>
      </c>
      <c r="B1" s="1" t="s">
        <v>78</v>
      </c>
      <c r="C1" s="1" t="s">
        <v>79</v>
      </c>
      <c r="D1" s="1" t="s">
        <v>80</v>
      </c>
      <c r="E1" s="1" t="s">
        <v>5</v>
      </c>
    </row>
    <row r="2" spans="1:5" x14ac:dyDescent="0.25">
      <c r="A2" t="s">
        <v>81</v>
      </c>
      <c r="B2" t="s">
        <v>82</v>
      </c>
      <c r="C2" t="s">
        <v>83</v>
      </c>
      <c r="D2" t="b">
        <v>1</v>
      </c>
      <c r="E2" t="s">
        <v>84</v>
      </c>
    </row>
    <row r="3" spans="1:5" x14ac:dyDescent="0.25">
      <c r="A3" t="s">
        <v>85</v>
      </c>
      <c r="B3" t="s">
        <v>86</v>
      </c>
      <c r="C3" t="s">
        <v>87</v>
      </c>
      <c r="D3" t="b">
        <v>1</v>
      </c>
      <c r="E3" t="s">
        <v>88</v>
      </c>
    </row>
    <row r="4" spans="1:5" x14ac:dyDescent="0.25">
      <c r="A4" t="s">
        <v>89</v>
      </c>
      <c r="B4" t="s">
        <v>90</v>
      </c>
      <c r="C4" t="s">
        <v>91</v>
      </c>
      <c r="D4" t="b">
        <v>1</v>
      </c>
    </row>
    <row r="5" spans="1:5" x14ac:dyDescent="0.25">
      <c r="A5" t="s">
        <v>92</v>
      </c>
      <c r="B5" t="s">
        <v>93</v>
      </c>
      <c r="C5" t="s">
        <v>91</v>
      </c>
      <c r="D5" t="b">
        <v>0</v>
      </c>
    </row>
    <row r="6" spans="1:5" x14ac:dyDescent="0.25">
      <c r="A6" t="s">
        <v>94</v>
      </c>
      <c r="B6" t="s">
        <v>95</v>
      </c>
      <c r="C6" t="s">
        <v>96</v>
      </c>
      <c r="D6" t="b">
        <v>1</v>
      </c>
    </row>
    <row r="7" spans="1:5" x14ac:dyDescent="0.25">
      <c r="A7" t="s">
        <v>97</v>
      </c>
      <c r="B7" t="s">
        <v>98</v>
      </c>
      <c r="C7" t="s">
        <v>99</v>
      </c>
      <c r="D7" t="b">
        <v>0</v>
      </c>
      <c r="E7" t="s">
        <v>100</v>
      </c>
    </row>
    <row r="8" spans="1:5" x14ac:dyDescent="0.25">
      <c r="A8" t="s">
        <v>101</v>
      </c>
      <c r="B8" t="s">
        <v>102</v>
      </c>
      <c r="C8" t="s">
        <v>103</v>
      </c>
      <c r="D8" t="b">
        <v>0</v>
      </c>
    </row>
    <row r="9" spans="1:5" x14ac:dyDescent="0.25">
      <c r="A9" t="s">
        <v>104</v>
      </c>
      <c r="B9" t="s">
        <v>105</v>
      </c>
      <c r="C9" t="s">
        <v>106</v>
      </c>
      <c r="D9" t="b">
        <v>0</v>
      </c>
    </row>
    <row r="10" spans="1:5" x14ac:dyDescent="0.25">
      <c r="A10" t="s">
        <v>107</v>
      </c>
      <c r="B10" t="s">
        <v>108</v>
      </c>
      <c r="C10" t="s">
        <v>109</v>
      </c>
      <c r="D10" t="b">
        <v>0</v>
      </c>
    </row>
    <row r="11" spans="1:5" x14ac:dyDescent="0.25">
      <c r="A11" t="s">
        <v>110</v>
      </c>
      <c r="B11" t="s">
        <v>111</v>
      </c>
      <c r="C11" t="s">
        <v>91</v>
      </c>
      <c r="D11" t="b">
        <v>1</v>
      </c>
    </row>
    <row r="12" spans="1:5" x14ac:dyDescent="0.25">
      <c r="A12" t="s">
        <v>112</v>
      </c>
      <c r="B12" t="s">
        <v>113</v>
      </c>
      <c r="C12" t="s">
        <v>99</v>
      </c>
      <c r="D12" t="b">
        <v>0</v>
      </c>
    </row>
    <row r="13" spans="1:5" x14ac:dyDescent="0.25">
      <c r="A13" t="s">
        <v>114</v>
      </c>
      <c r="B13" t="s">
        <v>115</v>
      </c>
      <c r="C13" t="s">
        <v>103</v>
      </c>
      <c r="D13" t="b">
        <v>0</v>
      </c>
    </row>
    <row r="14" spans="1:5" x14ac:dyDescent="0.25">
      <c r="A14" t="s">
        <v>116</v>
      </c>
      <c r="B14" t="s">
        <v>117</v>
      </c>
      <c r="C14" t="s">
        <v>118</v>
      </c>
      <c r="D14" t="b">
        <v>1</v>
      </c>
    </row>
    <row r="15" spans="1:5" x14ac:dyDescent="0.25">
      <c r="A15" t="s">
        <v>119</v>
      </c>
      <c r="B15" t="s">
        <v>120</v>
      </c>
      <c r="C15" t="s">
        <v>121</v>
      </c>
      <c r="D15" t="b">
        <v>0</v>
      </c>
    </row>
    <row r="16" spans="1:5" x14ac:dyDescent="0.25">
      <c r="A16" t="s">
        <v>122</v>
      </c>
      <c r="B16" t="s">
        <v>123</v>
      </c>
      <c r="C16" t="s">
        <v>124</v>
      </c>
      <c r="D16" t="b">
        <v>0</v>
      </c>
    </row>
    <row r="17" spans="1:5" x14ac:dyDescent="0.25">
      <c r="D17" t="b">
        <v>0</v>
      </c>
    </row>
    <row r="18" spans="1:5" x14ac:dyDescent="0.25">
      <c r="D18" t="b">
        <v>0</v>
      </c>
    </row>
    <row r="19" spans="1:5" x14ac:dyDescent="0.25">
      <c r="D19" t="b">
        <v>0</v>
      </c>
    </row>
    <row r="20" spans="1:5" x14ac:dyDescent="0.25">
      <c r="D20" t="b">
        <v>0</v>
      </c>
    </row>
    <row r="21" spans="1:5" x14ac:dyDescent="0.25">
      <c r="D21" t="b">
        <v>0</v>
      </c>
    </row>
    <row r="22" spans="1:5" x14ac:dyDescent="0.25">
      <c r="D22" t="b">
        <v>0</v>
      </c>
    </row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</sheetData>
  <dataValidations count="2">
    <dataValidation type="list" allowBlank="1" sqref="D10:D50">
      <formula1>"TRUE,FALSE"</formula1>
    </dataValidation>
    <dataValidation type="list" allowBlank="1" sqref="D2:D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3" customWidth="1"/>
    <col min="3" max="3" width="12" customWidth="1"/>
    <col min="4" max="4" width="28" customWidth="1"/>
    <col min="5" max="5" width="30" customWidth="1"/>
    <col min="6" max="6" width="14" customWidth="1"/>
    <col min="7" max="7" width="11" customWidth="1"/>
    <col min="8" max="8" width="7" customWidth="1"/>
    <col min="9" max="9" width="26" customWidth="1"/>
  </cols>
  <sheetData>
    <row r="1" spans="1:9" s="1" customFormat="1" x14ac:dyDescent="0.25">
      <c r="A1" s="1" t="s">
        <v>125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3</v>
      </c>
      <c r="G1" s="1" t="s">
        <v>130</v>
      </c>
      <c r="H1" s="1" t="s">
        <v>4</v>
      </c>
      <c r="I1" s="1" t="s">
        <v>5</v>
      </c>
    </row>
    <row r="2" spans="1:9" x14ac:dyDescent="0.25">
      <c r="A2" t="s">
        <v>131</v>
      </c>
      <c r="B2" t="s">
        <v>132</v>
      </c>
      <c r="D2" t="s">
        <v>133</v>
      </c>
      <c r="E2" t="s">
        <v>134</v>
      </c>
      <c r="F2" t="s">
        <v>9</v>
      </c>
      <c r="G2" t="b">
        <v>0</v>
      </c>
      <c r="H2" t="b">
        <v>0</v>
      </c>
      <c r="I2" t="s">
        <v>135</v>
      </c>
    </row>
    <row r="3" spans="1:9" x14ac:dyDescent="0.25">
      <c r="A3" t="s">
        <v>136</v>
      </c>
      <c r="B3" t="s">
        <v>132</v>
      </c>
      <c r="D3" t="s">
        <v>137</v>
      </c>
      <c r="E3" t="s">
        <v>138</v>
      </c>
      <c r="F3" t="s">
        <v>9</v>
      </c>
      <c r="G3" t="b">
        <v>0</v>
      </c>
      <c r="H3" t="b">
        <v>0</v>
      </c>
    </row>
    <row r="4" spans="1:9" x14ac:dyDescent="0.25">
      <c r="A4" t="s">
        <v>139</v>
      </c>
      <c r="B4" t="s">
        <v>132</v>
      </c>
      <c r="D4" t="s">
        <v>140</v>
      </c>
      <c r="E4" t="s">
        <v>141</v>
      </c>
      <c r="F4" t="s">
        <v>21</v>
      </c>
      <c r="G4" t="b">
        <v>0</v>
      </c>
      <c r="H4" t="b">
        <v>0</v>
      </c>
    </row>
    <row r="5" spans="1:9" x14ac:dyDescent="0.25">
      <c r="A5" t="s">
        <v>142</v>
      </c>
      <c r="B5" t="s">
        <v>132</v>
      </c>
      <c r="C5" t="s">
        <v>143</v>
      </c>
      <c r="D5" t="s">
        <v>144</v>
      </c>
      <c r="E5" t="s">
        <v>145</v>
      </c>
      <c r="F5" t="s">
        <v>21</v>
      </c>
      <c r="G5" t="b">
        <v>0</v>
      </c>
      <c r="H5" t="b">
        <v>0</v>
      </c>
    </row>
    <row r="6" spans="1:9" x14ac:dyDescent="0.25">
      <c r="A6" t="s">
        <v>146</v>
      </c>
      <c r="B6" t="s">
        <v>147</v>
      </c>
      <c r="C6" t="s">
        <v>148</v>
      </c>
      <c r="D6" t="s">
        <v>149</v>
      </c>
      <c r="E6" t="s">
        <v>150</v>
      </c>
      <c r="F6" t="s">
        <v>9</v>
      </c>
      <c r="G6" t="b">
        <v>1</v>
      </c>
      <c r="H6" t="b">
        <v>0</v>
      </c>
      <c r="I6" t="s">
        <v>151</v>
      </c>
    </row>
    <row r="7" spans="1:9" x14ac:dyDescent="0.25">
      <c r="A7" t="s">
        <v>152</v>
      </c>
      <c r="B7" t="s">
        <v>152</v>
      </c>
      <c r="C7" t="s">
        <v>153</v>
      </c>
      <c r="D7" t="s">
        <v>154</v>
      </c>
      <c r="E7" t="s">
        <v>155</v>
      </c>
      <c r="F7" t="s">
        <v>9</v>
      </c>
      <c r="G7" t="b">
        <v>0</v>
      </c>
      <c r="H7" t="b">
        <v>0</v>
      </c>
    </row>
    <row r="8" spans="1:9" x14ac:dyDescent="0.25">
      <c r="A8" t="s">
        <v>156</v>
      </c>
      <c r="B8" t="s">
        <v>157</v>
      </c>
      <c r="D8" t="s">
        <v>158</v>
      </c>
      <c r="E8" t="s">
        <v>159</v>
      </c>
      <c r="F8" t="s">
        <v>12</v>
      </c>
      <c r="G8" t="b">
        <v>0</v>
      </c>
      <c r="H8" t="b">
        <v>0</v>
      </c>
    </row>
    <row r="9" spans="1:9" x14ac:dyDescent="0.25">
      <c r="A9" t="s">
        <v>160</v>
      </c>
      <c r="B9" t="s">
        <v>161</v>
      </c>
      <c r="D9" t="s">
        <v>162</v>
      </c>
      <c r="E9" t="s">
        <v>163</v>
      </c>
      <c r="F9" t="s">
        <v>12</v>
      </c>
      <c r="G9" t="b">
        <v>1</v>
      </c>
      <c r="H9" t="b">
        <v>1</v>
      </c>
      <c r="I9" t="s">
        <v>164</v>
      </c>
    </row>
    <row r="10" spans="1:9" x14ac:dyDescent="0.25">
      <c r="A10" t="s">
        <v>165</v>
      </c>
      <c r="B10" t="s">
        <v>166</v>
      </c>
      <c r="C10" t="s">
        <v>167</v>
      </c>
      <c r="D10" t="s">
        <v>168</v>
      </c>
      <c r="E10" t="s">
        <v>169</v>
      </c>
      <c r="F10" t="s">
        <v>9</v>
      </c>
      <c r="G10" t="b">
        <v>1</v>
      </c>
      <c r="H10" t="b">
        <v>0</v>
      </c>
      <c r="I10" t="s">
        <v>170</v>
      </c>
    </row>
    <row r="11" spans="1:9" x14ac:dyDescent="0.25">
      <c r="A11" t="s">
        <v>171</v>
      </c>
      <c r="B11" t="s">
        <v>166</v>
      </c>
      <c r="D11" t="s">
        <v>172</v>
      </c>
      <c r="E11" t="s">
        <v>173</v>
      </c>
      <c r="F11" t="s">
        <v>9</v>
      </c>
      <c r="G11" t="b">
        <v>0</v>
      </c>
      <c r="H11" t="b">
        <v>0</v>
      </c>
    </row>
    <row r="12" spans="1:9" x14ac:dyDescent="0.25">
      <c r="A12" t="s">
        <v>174</v>
      </c>
      <c r="B12" t="s">
        <v>166</v>
      </c>
      <c r="D12" t="s">
        <v>172</v>
      </c>
      <c r="E12" t="s">
        <v>175</v>
      </c>
      <c r="F12" t="s">
        <v>9</v>
      </c>
      <c r="G12" t="b">
        <v>0</v>
      </c>
      <c r="H12" t="b">
        <v>1</v>
      </c>
    </row>
    <row r="13" spans="1:9" x14ac:dyDescent="0.25">
      <c r="A13" t="s">
        <v>176</v>
      </c>
      <c r="B13" t="s">
        <v>177</v>
      </c>
      <c r="C13" t="s">
        <v>178</v>
      </c>
      <c r="D13" t="s">
        <v>179</v>
      </c>
      <c r="E13" t="s">
        <v>180</v>
      </c>
      <c r="F13" t="s">
        <v>12</v>
      </c>
      <c r="G13" t="b">
        <v>0</v>
      </c>
      <c r="H13" t="b">
        <v>0</v>
      </c>
    </row>
    <row r="14" spans="1:9" x14ac:dyDescent="0.25">
      <c r="A14" t="s">
        <v>181</v>
      </c>
      <c r="B14" t="s">
        <v>177</v>
      </c>
      <c r="D14" t="s">
        <v>182</v>
      </c>
      <c r="E14" t="s">
        <v>183</v>
      </c>
      <c r="F14" t="s">
        <v>12</v>
      </c>
      <c r="G14" t="b">
        <v>0</v>
      </c>
      <c r="H14" t="b">
        <v>0</v>
      </c>
    </row>
    <row r="15" spans="1:9" x14ac:dyDescent="0.25">
      <c r="A15" t="s">
        <v>184</v>
      </c>
      <c r="B15" t="s">
        <v>177</v>
      </c>
      <c r="D15" t="s">
        <v>185</v>
      </c>
      <c r="E15" t="s">
        <v>186</v>
      </c>
      <c r="F15" t="s">
        <v>12</v>
      </c>
      <c r="G15" t="b">
        <v>0</v>
      </c>
      <c r="H15" t="b">
        <v>0</v>
      </c>
    </row>
    <row r="16" spans="1:9" x14ac:dyDescent="0.25">
      <c r="A16" t="s">
        <v>187</v>
      </c>
      <c r="B16" t="s">
        <v>185</v>
      </c>
      <c r="D16" t="s">
        <v>188</v>
      </c>
      <c r="E16" t="s">
        <v>189</v>
      </c>
      <c r="F16" t="s">
        <v>12</v>
      </c>
      <c r="G16" t="b">
        <v>0</v>
      </c>
      <c r="H16" t="b">
        <v>0</v>
      </c>
      <c r="I16" t="s">
        <v>190</v>
      </c>
    </row>
    <row r="17" spans="1:9" x14ac:dyDescent="0.25">
      <c r="A17" t="s">
        <v>191</v>
      </c>
      <c r="B17" t="s">
        <v>192</v>
      </c>
      <c r="D17" t="s">
        <v>193</v>
      </c>
      <c r="E17" t="s">
        <v>186</v>
      </c>
      <c r="F17" t="s">
        <v>12</v>
      </c>
      <c r="G17" t="b">
        <v>0</v>
      </c>
      <c r="H17" t="b">
        <v>0</v>
      </c>
    </row>
    <row r="18" spans="1:9" x14ac:dyDescent="0.25">
      <c r="A18" t="s">
        <v>194</v>
      </c>
      <c r="B18" t="s">
        <v>195</v>
      </c>
      <c r="D18" t="s">
        <v>196</v>
      </c>
      <c r="E18" t="s">
        <v>197</v>
      </c>
      <c r="F18" t="s">
        <v>12</v>
      </c>
      <c r="G18" t="b">
        <v>0</v>
      </c>
      <c r="H18" t="b">
        <v>0</v>
      </c>
    </row>
    <row r="19" spans="1:9" x14ac:dyDescent="0.25">
      <c r="A19" t="s">
        <v>198</v>
      </c>
      <c r="B19" t="s">
        <v>195</v>
      </c>
      <c r="D19" t="s">
        <v>199</v>
      </c>
      <c r="E19" t="s">
        <v>200</v>
      </c>
      <c r="F19" t="s">
        <v>12</v>
      </c>
      <c r="G19" t="b">
        <v>0</v>
      </c>
      <c r="H19" t="b">
        <v>0</v>
      </c>
    </row>
    <row r="20" spans="1:9" x14ac:dyDescent="0.25">
      <c r="A20" t="s">
        <v>201</v>
      </c>
      <c r="B20" t="s">
        <v>202</v>
      </c>
      <c r="D20" t="s">
        <v>185</v>
      </c>
      <c r="E20" t="s">
        <v>203</v>
      </c>
      <c r="F20" t="s">
        <v>9</v>
      </c>
      <c r="G20" t="b">
        <v>0</v>
      </c>
      <c r="H20" t="b">
        <v>1</v>
      </c>
    </row>
    <row r="21" spans="1:9" x14ac:dyDescent="0.25">
      <c r="A21" t="s">
        <v>204</v>
      </c>
      <c r="B21" t="s">
        <v>192</v>
      </c>
      <c r="D21" t="s">
        <v>185</v>
      </c>
      <c r="E21" t="s">
        <v>186</v>
      </c>
      <c r="F21" t="s">
        <v>21</v>
      </c>
      <c r="G21" t="b">
        <v>0</v>
      </c>
      <c r="H21" t="b">
        <v>1</v>
      </c>
    </row>
    <row r="22" spans="1:9" x14ac:dyDescent="0.25">
      <c r="G22" t="b">
        <v>0</v>
      </c>
      <c r="H22" t="b">
        <v>0</v>
      </c>
    </row>
    <row r="23" spans="1:9" x14ac:dyDescent="0.25">
      <c r="G23" t="b">
        <v>0</v>
      </c>
      <c r="H23" t="b">
        <v>0</v>
      </c>
    </row>
    <row r="24" spans="1:9" x14ac:dyDescent="0.25">
      <c r="G24" t="b">
        <v>0</v>
      </c>
      <c r="H24" t="b">
        <v>0</v>
      </c>
    </row>
    <row r="25" spans="1:9" x14ac:dyDescent="0.25">
      <c r="G25" t="b">
        <v>0</v>
      </c>
      <c r="H25" t="b">
        <v>0</v>
      </c>
    </row>
    <row r="26" spans="1:9" x14ac:dyDescent="0.25">
      <c r="G26" t="b">
        <v>0</v>
      </c>
      <c r="H26" t="b">
        <v>0</v>
      </c>
    </row>
    <row r="27" spans="1:9" x14ac:dyDescent="0.25">
      <c r="G27" t="b">
        <v>0</v>
      </c>
      <c r="H27" t="b">
        <v>0</v>
      </c>
    </row>
    <row r="28" spans="1:9" x14ac:dyDescent="0.25">
      <c r="G28" t="b">
        <v>0</v>
      </c>
      <c r="H28" t="b">
        <v>0</v>
      </c>
    </row>
    <row r="29" spans="1:9" x14ac:dyDescent="0.25">
      <c r="G29" t="b">
        <v>0</v>
      </c>
      <c r="H29" t="b">
        <v>0</v>
      </c>
    </row>
    <row r="30" spans="7:8" x14ac:dyDescent="0.25"/>
    <row r="31" spans="7:8" x14ac:dyDescent="0.25"/>
    <row r="32" spans="7:8" x14ac:dyDescent="0.25"/>
    <row r="33" spans="7:8" x14ac:dyDescent="0.25"/>
    <row r="34" spans="7:8" x14ac:dyDescent="0.25"/>
    <row r="35" spans="7:8" x14ac:dyDescent="0.25"/>
    <row r="36" spans="7:8" x14ac:dyDescent="0.25"/>
    <row r="37" spans="7:8" x14ac:dyDescent="0.25"/>
    <row r="38" spans="7:8" x14ac:dyDescent="0.25"/>
    <row r="39" spans="7:8" x14ac:dyDescent="0.25"/>
    <row r="40" spans="7:8" x14ac:dyDescent="0.25"/>
    <row r="41" spans="7:8" x14ac:dyDescent="0.25"/>
    <row r="42" spans="7:8" x14ac:dyDescent="0.25"/>
    <row r="43" spans="7:8" x14ac:dyDescent="0.25"/>
    <row r="44" spans="7:8" x14ac:dyDescent="0.25"/>
    <row r="45" spans="7:8" x14ac:dyDescent="0.25"/>
    <row r="46" spans="7:8" x14ac:dyDescent="0.25"/>
    <row r="47" spans="7:8" x14ac:dyDescent="0.25"/>
    <row r="48" spans="7:8" x14ac:dyDescent="0.25"/>
    <row r="49" spans="7:8" x14ac:dyDescent="0.25"/>
    <row r="50" spans="7:8" x14ac:dyDescent="0.25"/>
  </sheetData>
  <dataValidations count="2">
    <dataValidation type="list" allowBlank="1" sqref="G10:H50">
      <formula1>"TRUE,FALSE"</formula1>
    </dataValidation>
    <dataValidation type="list" allowBlank="1" sqref="G2:H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6" customWidth="1"/>
    <col min="3" max="3" width="15" customWidth="1"/>
    <col min="4" max="5" width="26" customWidth="1"/>
  </cols>
  <sheetData>
    <row r="1" spans="1:5" s="1" customFormat="1" x14ac:dyDescent="0.25">
      <c r="A1" s="1" t="s">
        <v>205</v>
      </c>
      <c r="B1" s="1" t="s">
        <v>206</v>
      </c>
      <c r="C1" s="1" t="s">
        <v>185</v>
      </c>
      <c r="D1" s="1" t="s">
        <v>207</v>
      </c>
      <c r="E1" s="1" t="s">
        <v>5</v>
      </c>
    </row>
    <row r="2" spans="1:5" x14ac:dyDescent="0.25">
      <c r="A2" t="s">
        <v>208</v>
      </c>
      <c r="B2" t="s">
        <v>209</v>
      </c>
      <c r="C2" t="s">
        <v>210</v>
      </c>
      <c r="D2" t="s">
        <v>211</v>
      </c>
    </row>
    <row r="3" spans="1:5" x14ac:dyDescent="0.25">
      <c r="A3" t="s">
        <v>212</v>
      </c>
      <c r="B3" t="s">
        <v>213</v>
      </c>
      <c r="C3" t="s">
        <v>214</v>
      </c>
      <c r="E3" t="s">
        <v>215</v>
      </c>
    </row>
    <row r="4" spans="1:5" x14ac:dyDescent="0.25">
      <c r="A4" t="s">
        <v>216</v>
      </c>
      <c r="B4" t="s">
        <v>217</v>
      </c>
      <c r="C4" t="s">
        <v>218</v>
      </c>
      <c r="D4" t="s">
        <v>219</v>
      </c>
    </row>
    <row r="5" spans="1:5" x14ac:dyDescent="0.25">
      <c r="A5" t="s">
        <v>220</v>
      </c>
      <c r="B5" t="s">
        <v>221</v>
      </c>
      <c r="C5" t="s">
        <v>222</v>
      </c>
      <c r="D5" t="s">
        <v>223</v>
      </c>
      <c r="E5" t="s">
        <v>224</v>
      </c>
    </row>
    <row r="6" spans="1:5" x14ac:dyDescent="0.25">
      <c r="A6" t="s">
        <v>225</v>
      </c>
      <c r="B6" t="s">
        <v>226</v>
      </c>
      <c r="C6" t="s">
        <v>227</v>
      </c>
      <c r="D6" t="s">
        <v>228</v>
      </c>
      <c r="E6" t="s">
        <v>229</v>
      </c>
    </row>
    <row r="7" spans="1:5" x14ac:dyDescent="0.25">
      <c r="A7" t="s">
        <v>230</v>
      </c>
      <c r="B7" t="s">
        <v>231</v>
      </c>
      <c r="C7" t="s">
        <v>232</v>
      </c>
      <c r="E7" t="s">
        <v>233</v>
      </c>
    </row>
    <row r="8" spans="1:5" x14ac:dyDescent="0.25">
      <c r="A8" t="s">
        <v>234</v>
      </c>
      <c r="B8" t="s">
        <v>235</v>
      </c>
      <c r="C8" t="s">
        <v>236</v>
      </c>
    </row>
    <row r="9" spans="1:5" x14ac:dyDescent="0.25">
      <c r="A9" t="s">
        <v>237</v>
      </c>
      <c r="B9" t="s">
        <v>238</v>
      </c>
      <c r="C9" t="s">
        <v>239</v>
      </c>
      <c r="E9" t="s">
        <v>240</v>
      </c>
    </row>
    <row r="10" spans="1:5" x14ac:dyDescent="0.25"/>
    <row r="11" spans="1:5" x14ac:dyDescent="0.25"/>
    <row r="12" spans="1:5" x14ac:dyDescent="0.25"/>
    <row r="13" spans="1:5" x14ac:dyDescent="0.25"/>
    <row r="14" spans="1:5" x14ac:dyDescent="0.25"/>
    <row r="15" spans="1:5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</cols>
  <sheetData>
    <row r="1" spans="1:2" s="1" customFormat="1" x14ac:dyDescent="0.25">
      <c r="A1" s="1" t="s">
        <v>241</v>
      </c>
      <c r="B1" s="1" t="s">
        <v>242</v>
      </c>
    </row>
    <row r="2" spans="1:2" x14ac:dyDescent="0.25">
      <c r="A2" t="s">
        <v>6</v>
      </c>
      <c r="B2" s="2" t="str">
        <f>COUNTIFS(Checklist!$A$2:$A$100,"First 24 to 48 hours",Checklist!$E$2:$E$100,TRUE)&amp;" of "&amp;COUNTIF(Checklist!$A$2:$A$100,"First 24 to 48 hours")&amp;" done"</f>
        <v>6 of 8 done</v>
      </c>
    </row>
    <row r="3" spans="1:2" x14ac:dyDescent="0.25">
      <c r="A3" t="s">
        <v>29</v>
      </c>
      <c r="B3" s="2" t="str">
        <f>COUNTIFS(Checklist!$A$2:$A$100,"First two weeks",Checklist!$E$2:$E$100,TRUE)&amp;" of "&amp;COUNTIF(Checklist!$A$2:$A$100,"First two weeks")&amp;" done"</f>
        <v>5 of 10 done</v>
      </c>
    </row>
    <row r="4" spans="1:2" x14ac:dyDescent="0.25">
      <c r="A4" t="s">
        <v>52</v>
      </c>
      <c r="B4" s="2" t="str">
        <f>COUNTIFS(Checklist!$A$2:$A$100,"First months",Checklist!$E$2:$E$100,TRUE)&amp;" of "&amp;COUNTIF(Checklist!$A$2:$A$100,"First months")&amp;" done"</f>
        <v>0 of 12 done</v>
      </c>
    </row>
    <row r="5" spans="1:2" x14ac:dyDescent="0.25">
      <c r="A5" t="s">
        <v>243</v>
      </c>
      <c r="B5" s="2" t="str">
        <f>COUNTIFS(Checklist!$B$2:$B$100,"&lt;&gt;",Checklist!$E$2:$E$100,TRUE)&amp;" of "&amp;COUNTA(Checklist!$B$2:$B$100)&amp;" done"</f>
        <v>11 of 30 done</v>
      </c>
    </row>
    <row r="6" spans="1:2" x14ac:dyDescent="0.25">
      <c r="A6" t="s">
        <v>244</v>
      </c>
      <c r="B6" s="2" t="str">
        <f>COUNTIFS(Documents!A2:A100,"&lt;&gt;",Documents!D2:D100,TRUE)&amp;" of "&amp;COUNTA(Documents!A2:A100)</f>
        <v>6 of 15</v>
      </c>
    </row>
    <row r="7" spans="1:2" x14ac:dyDescent="0.25">
      <c r="A7" t="s">
        <v>245</v>
      </c>
      <c r="B7" s="2" t="str">
        <f>COUNTIFS('Accounts to Notify'!A2:A100,"&lt;&gt;",'Accounts to Notify'!H2:H100,TRUE)&amp;" of "&amp;COUNTA('Accounts to Notify'!A2:A100)</f>
        <v>4 of 20</v>
      </c>
    </row>
    <row r="8" spans="1:2" x14ac:dyDescent="0.25">
      <c r="A8" t="s">
        <v>246</v>
      </c>
      <c r="B8" s="2">
        <v>10</v>
      </c>
    </row>
    <row r="9" spans="1:2" x14ac:dyDescent="0.25">
      <c r="A9" t="s">
        <v>247</v>
      </c>
      <c r="B9" s="2">
        <f>COUNTIF('Accounts to Notify'!G2:G100,TRUE)</f>
        <v>3</v>
      </c>
    </row>
    <row r="10" spans="1:2" x14ac:dyDescent="0.25">
      <c r="A10" t="s">
        <v>248</v>
      </c>
      <c r="B10" s="2">
        <f>B8-B9</f>
        <v>7</v>
      </c>
    </row>
    <row r="11" spans="1:2" x14ac:dyDescent="0.25">
      <c r="A11" t="s">
        <v>249</v>
      </c>
      <c r="B11" s="2"/>
    </row>
    <row r="12" spans="1:2" x14ac:dyDescent="0.25">
      <c r="A12" t="s">
        <v>9</v>
      </c>
      <c r="B12" s="2">
        <f>COUNTIFS(Checklist!$D$2:$D$100,A12,Checklist!$E$2:$E$100,FALSE)</f>
        <v>10</v>
      </c>
    </row>
    <row r="13" spans="1:2" x14ac:dyDescent="0.25">
      <c r="A13" t="s">
        <v>12</v>
      </c>
      <c r="B13" s="2">
        <f>COUNTIFS(Checklist!$D$2:$D$100,A13,Checklist!$E$2:$E$100,FALSE)</f>
        <v>4</v>
      </c>
    </row>
    <row r="14" spans="1:2" x14ac:dyDescent="0.25">
      <c r="A14" t="s">
        <v>21</v>
      </c>
      <c r="B14" s="2">
        <f>COUNTIFS(Checklist!$D$2:$D$100,A14,Checklist!$E$2:$E$100,FALSE)</f>
        <v>2</v>
      </c>
    </row>
    <row r="15" spans="1:2" x14ac:dyDescent="0.25">
      <c r="A15" t="s">
        <v>17</v>
      </c>
      <c r="B15" s="2">
        <f>COUNTIFS(Checklist!$D$2:$D$100,A15,Checklist!$E$2:$E$100,FALSE)</f>
        <v>0</v>
      </c>
    </row>
    <row r="16" spans="1:2" x14ac:dyDescent="0.25">
      <c r="A16" t="s">
        <v>32</v>
      </c>
      <c r="B16" s="2">
        <f>COUNTIFS(Checklist!$D$2:$D$100,A16,Checklist!$E$2:$E$100,FALSE)</f>
        <v>0</v>
      </c>
    </row>
    <row r="17" spans="1:2" x14ac:dyDescent="0.25">
      <c r="A17" t="s">
        <v>28</v>
      </c>
      <c r="B17" s="2">
        <f>COUNTIFS(Checklist!$D$2:$D$100,A17,Checklist!$E$2:$E$100,FALSE)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Documents</vt:lpstr>
      <vt:lpstr>Accounts to Notify</vt:lpstr>
      <vt:lpstr>Helpers and Contacts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After a Death Checklist</dc:title>
  <dc:subject/>
  <dc:description/>
  <cp:keywords/>
  <cp:category/>
  <cp:lastModifiedBy>Unknown</cp:lastModifiedBy>
  <dcterms:created xsi:type="dcterms:W3CDTF">2026-10-18T23:17:02Z</dcterms:created>
  <dcterms:modified xsi:type="dcterms:W3CDTF">2026-10-18T23:17:02Z</dcterms:modified>
</cp:coreProperties>
</file>