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New Hire" state="visible" r:id="rId5"/>
    <sheet sheetId="3" name="Progress" state="visible" r:id="rId6"/>
  </sheets>
  <calcPr calcId="171027"/>
</workbook>
</file>

<file path=xl/sharedStrings.xml><?xml version="1.0" encoding="utf-8"?>
<sst xmlns="http://schemas.openxmlformats.org/spreadsheetml/2006/main" count="128" uniqueCount="74">
  <si>
    <t>Done</t>
  </si>
  <si>
    <t>Phase</t>
  </si>
  <si>
    <t>Task</t>
  </si>
  <si>
    <t>Owner</t>
  </si>
  <si>
    <t>Days from start</t>
  </si>
  <si>
    <t>Due</t>
  </si>
  <si>
    <t>Status</t>
  </si>
  <si>
    <t>Notes</t>
  </si>
  <si>
    <t>Before day 1</t>
  </si>
  <si>
    <t>Send offer letter and get it signed</t>
  </si>
  <si>
    <t>HR</t>
  </si>
  <si>
    <t>Run background check, if your company uses one</t>
  </si>
  <si>
    <t>Order laptop, monitor and headset</t>
  </si>
  <si>
    <t>IT</t>
  </si>
  <si>
    <t>Arrives Nov 4</t>
  </si>
  <si>
    <t>Send payroll forms (W-4, direct deposit)</t>
  </si>
  <si>
    <t>Pick an onboarding buddy</t>
  </si>
  <si>
    <t>Manager</t>
  </si>
  <si>
    <t>Jamal</t>
  </si>
  <si>
    <t>Send welcome email: start time, parking, dress code</t>
  </si>
  <si>
    <t>Create email, Slack and system accounts</t>
  </si>
  <si>
    <t>Plan the first week's schedule</t>
  </si>
  <si>
    <t>Day 1</t>
  </si>
  <si>
    <t>Welcome, office tour and introductions</t>
  </si>
  <si>
    <t>Buddy</t>
  </si>
  <si>
    <t>Complete Form I-9 and collect payroll forms</t>
  </si>
  <si>
    <t>Check I-9 deadlines with HR</t>
  </si>
  <si>
    <t>Set up laptop, passwords and sign-ins</t>
  </si>
  <si>
    <t>Team lunch</t>
  </si>
  <si>
    <t>Go over the job description and 30-day goals</t>
  </si>
  <si>
    <t>Rescheduled twice</t>
  </si>
  <si>
    <t>Week 1</t>
  </si>
  <si>
    <t>Shadow a teammate for a day</t>
  </si>
  <si>
    <t>Benefits walkthrough and enrollment dates</t>
  </si>
  <si>
    <t>Security and compliance training</t>
  </si>
  <si>
    <t>New hire</t>
  </si>
  <si>
    <t>Meet key people one-on-one</t>
  </si>
  <si>
    <t>4 of 6 done</t>
  </si>
  <si>
    <t>End-of-week check-in</t>
  </si>
  <si>
    <t>Month 1</t>
  </si>
  <si>
    <t>Finish role-specific training</t>
  </si>
  <si>
    <t>Deliver a first small project</t>
  </si>
  <si>
    <t>30-day check-in with manager</t>
  </si>
  <si>
    <t>Ask the new hire for onboarding feedback</t>
  </si>
  <si>
    <t>Months 2-3</t>
  </si>
  <si>
    <t>60-day check-in</t>
  </si>
  <si>
    <t>Set goals for the next quarter</t>
  </si>
  <si>
    <t>90-day review</t>
  </si>
  <si>
    <t>Detail</t>
  </si>
  <si>
    <t>Value</t>
  </si>
  <si>
    <t>Name</t>
  </si>
  <si>
    <t>Alex Rivera</t>
  </si>
  <si>
    <t>Job title</t>
  </si>
  <si>
    <t>Customer Success Specialist</t>
  </si>
  <si>
    <t>Department</t>
  </si>
  <si>
    <t>Customer Success</t>
  </si>
  <si>
    <t>Karen Liu</t>
  </si>
  <si>
    <t>Onboarding buddy</t>
  </si>
  <si>
    <t>Jamal Brooks</t>
  </si>
  <si>
    <t>Start date</t>
  </si>
  <si>
    <t>Every due date on the Checklist counts from this date</t>
  </si>
  <si>
    <t>Today's date</t>
  </si>
  <si>
    <t>Type today's date, or =TODAY() to keep it current</t>
  </si>
  <si>
    <t>Tasks done</t>
  </si>
  <si>
    <t>Progress</t>
  </si>
  <si>
    <t>Overdue tasks</t>
  </si>
  <si>
    <t>Day of onboarding</t>
  </si>
  <si>
    <t>Day 1 is the start date</t>
  </si>
  <si>
    <t>Phase or owner</t>
  </si>
  <si>
    <t>Tasks</t>
  </si>
  <si>
    <t>Overdue</t>
  </si>
  <si>
    <t>Due soon</t>
  </si>
  <si>
    <t>By owner</t>
  </si>
  <si>
    <t>All tasks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</si>
</sst>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mmm d, yyyy"/>
    <numFmt numFmtId="166" formatCode="0.0%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H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13" customWidth="1"/>
    <col min="3" max="3" width="46" customWidth="1"/>
    <col min="4" max="5" width="10" customWidth="1"/>
    <col min="6" max="6" width="13" customWidth="1"/>
    <col min="7" max="7" width="11" customWidth="1"/>
    <col min="8" max="8" width="28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b">
        <v>1</v>
      </c>
      <c r="B2" t="s">
        <v>8</v>
      </c>
      <c r="C2" t="s">
        <v>9</v>
      </c>
      <c r="D2" t="s">
        <v>10</v>
      </c>
      <c r="E2" s="2">
        <v>-21</v>
      </c>
      <c r="F2" s="3">
        <f>IF(OR(ISBLANK(C2),NOT(ISNUMBER(E2))),"",'New Hire'!$B$7+E2)</f>
        <v>46314</v>
      </c>
      <c r="G2" t="str">
        <f>IF(ISBLANK(C2),"",IF(A2=TRUE,"Done",IF(NOT(ISNUMBER(F2)),"No date",IF(F2&lt;'New Hire'!$B$8,"Overdue",IF(F2-'New Hire'!$B$8&lt;=3,"Due soon","Upcoming")))))</f>
        <v>Done</v>
      </c>
    </row>
    <row r="3" spans="1:8" x14ac:dyDescent="0.25">
      <c r="A3" t="b">
        <v>1</v>
      </c>
      <c r="B3" t="s">
        <v>8</v>
      </c>
      <c r="C3" t="s">
        <v>11</v>
      </c>
      <c r="D3" t="s">
        <v>10</v>
      </c>
      <c r="E3" s="2">
        <v>-14</v>
      </c>
      <c r="F3" s="3">
        <f>IF(OR(ISBLANK(C3),NOT(ISNUMBER(E3))),"",'New Hire'!$B$7+E3)</f>
        <v>46321</v>
      </c>
      <c r="G3" t="str">
        <f>IF(ISBLANK(C3),"",IF(A3=TRUE,"Done",IF(NOT(ISNUMBER(F3)),"No date",IF(F3&lt;'New Hire'!$B$8,"Overdue",IF(F3-'New Hire'!$B$8&lt;=3,"Due soon","Upcoming")))))</f>
        <v>Done</v>
      </c>
    </row>
    <row r="4" spans="1:8" x14ac:dyDescent="0.25">
      <c r="A4" t="b">
        <v>1</v>
      </c>
      <c r="B4" t="s">
        <v>8</v>
      </c>
      <c r="C4" t="s">
        <v>12</v>
      </c>
      <c r="D4" t="s">
        <v>13</v>
      </c>
      <c r="E4" s="2">
        <v>-10</v>
      </c>
      <c r="F4" s="3">
        <f>IF(OR(ISBLANK(C4),NOT(ISNUMBER(E4))),"",'New Hire'!$B$7+E4)</f>
        <v>46325</v>
      </c>
      <c r="G4" t="str">
        <f>IF(ISBLANK(C4),"",IF(A4=TRUE,"Done",IF(NOT(ISNUMBER(F4)),"No date",IF(F4&lt;'New Hire'!$B$8,"Overdue",IF(F4-'New Hire'!$B$8&lt;=3,"Due soon","Upcoming")))))</f>
        <v>Done</v>
      </c>
      <c r="H4" t="s">
        <v>14</v>
      </c>
    </row>
    <row r="5" spans="1:8" x14ac:dyDescent="0.25">
      <c r="A5" t="b">
        <v>1</v>
      </c>
      <c r="B5" t="s">
        <v>8</v>
      </c>
      <c r="C5" t="s">
        <v>15</v>
      </c>
      <c r="D5" t="s">
        <v>10</v>
      </c>
      <c r="E5" s="2">
        <v>-7</v>
      </c>
      <c r="F5" s="3">
        <f>IF(OR(ISBLANK(C5),NOT(ISNUMBER(E5))),"",'New Hire'!$B$7+E5)</f>
        <v>46328</v>
      </c>
      <c r="G5" t="str">
        <f>IF(ISBLANK(C5),"",IF(A5=TRUE,"Done",IF(NOT(ISNUMBER(F5)),"No date",IF(F5&lt;'New Hire'!$B$8,"Overdue",IF(F5-'New Hire'!$B$8&lt;=3,"Due soon","Upcoming")))))</f>
        <v>Done</v>
      </c>
    </row>
    <row r="6" spans="1:8" x14ac:dyDescent="0.25">
      <c r="A6" t="b">
        <v>1</v>
      </c>
      <c r="B6" t="s">
        <v>8</v>
      </c>
      <c r="C6" t="s">
        <v>16</v>
      </c>
      <c r="D6" t="s">
        <v>17</v>
      </c>
      <c r="E6" s="2">
        <v>-7</v>
      </c>
      <c r="F6" s="3">
        <f>IF(OR(ISBLANK(C6),NOT(ISNUMBER(E6))),"",'New Hire'!$B$7+E6)</f>
        <v>46328</v>
      </c>
      <c r="G6" t="str">
        <f>IF(ISBLANK(C6),"",IF(A6=TRUE,"Done",IF(NOT(ISNUMBER(F6)),"No date",IF(F6&lt;'New Hire'!$B$8,"Overdue",IF(F6-'New Hire'!$B$8&lt;=3,"Due soon","Upcoming")))))</f>
        <v>Done</v>
      </c>
      <c r="H6" t="s">
        <v>18</v>
      </c>
    </row>
    <row r="7" spans="1:8" x14ac:dyDescent="0.25">
      <c r="A7" t="b">
        <v>1</v>
      </c>
      <c r="B7" t="s">
        <v>8</v>
      </c>
      <c r="C7" t="s">
        <v>19</v>
      </c>
      <c r="D7" t="s">
        <v>17</v>
      </c>
      <c r="E7" s="2">
        <v>-5</v>
      </c>
      <c r="F7" s="3">
        <f>IF(OR(ISBLANK(C7),NOT(ISNUMBER(E7))),"",'New Hire'!$B$7+E7)</f>
        <v>46330</v>
      </c>
      <c r="G7" t="str">
        <f>IF(ISBLANK(C7),"",IF(A7=TRUE,"Done",IF(NOT(ISNUMBER(F7)),"No date",IF(F7&lt;'New Hire'!$B$8,"Overdue",IF(F7-'New Hire'!$B$8&lt;=3,"Due soon","Upcoming")))))</f>
        <v>Done</v>
      </c>
    </row>
    <row r="8" spans="1:8" x14ac:dyDescent="0.25">
      <c r="A8" t="b">
        <v>1</v>
      </c>
      <c r="B8" t="s">
        <v>8</v>
      </c>
      <c r="C8" t="s">
        <v>20</v>
      </c>
      <c r="D8" t="s">
        <v>13</v>
      </c>
      <c r="E8" s="2">
        <v>-3</v>
      </c>
      <c r="F8" s="3">
        <f>IF(OR(ISBLANK(C8),NOT(ISNUMBER(E8))),"",'New Hire'!$B$7+E8)</f>
        <v>46332</v>
      </c>
      <c r="G8" t="str">
        <f>IF(ISBLANK(C8),"",IF(A8=TRUE,"Done",IF(NOT(ISNUMBER(F8)),"No date",IF(F8&lt;'New Hire'!$B$8,"Overdue",IF(F8-'New Hire'!$B$8&lt;=3,"Due soon","Upcoming")))))</f>
        <v>Done</v>
      </c>
    </row>
    <row r="9" spans="1:8" x14ac:dyDescent="0.25">
      <c r="A9" t="b">
        <v>1</v>
      </c>
      <c r="B9" t="s">
        <v>8</v>
      </c>
      <c r="C9" t="s">
        <v>21</v>
      </c>
      <c r="D9" t="s">
        <v>17</v>
      </c>
      <c r="E9" s="2">
        <v>-3</v>
      </c>
      <c r="F9" s="3">
        <f>IF(OR(ISBLANK(C9),NOT(ISNUMBER(E9))),"",'New Hire'!$B$7+E9)</f>
        <v>46332</v>
      </c>
      <c r="G9" t="str">
        <f>IF(ISBLANK(C9),"",IF(A9=TRUE,"Done",IF(NOT(ISNUMBER(F9)),"No date",IF(F9&lt;'New Hire'!$B$8,"Overdue",IF(F9-'New Hire'!$B$8&lt;=3,"Due soon","Upcoming")))))</f>
        <v>Done</v>
      </c>
    </row>
    <row r="10" spans="1:8" x14ac:dyDescent="0.25">
      <c r="A10" t="b">
        <v>1</v>
      </c>
      <c r="B10" t="s">
        <v>22</v>
      </c>
      <c r="C10" t="s">
        <v>23</v>
      </c>
      <c r="D10" t="s">
        <v>24</v>
      </c>
      <c r="E10" s="2">
        <v>0</v>
      </c>
      <c r="F10" s="3">
        <f>IF(OR(ISBLANK(C10),NOT(ISNUMBER(E10))),"",'New Hire'!$B$7+E10)</f>
        <v>46335</v>
      </c>
      <c r="G10" t="str">
        <f>IF(ISBLANK(C10),"",IF(A10=TRUE,"Done",IF(NOT(ISNUMBER(F10)),"No date",IF(F10&lt;'New Hire'!$B$8,"Overdue",IF(F10-'New Hire'!$B$8&lt;=3,"Due soon","Upcoming")))))</f>
        <v>Done</v>
      </c>
    </row>
    <row r="11" spans="1:8" x14ac:dyDescent="0.25">
      <c r="A11" t="b">
        <v>1</v>
      </c>
      <c r="B11" t="s">
        <v>22</v>
      </c>
      <c r="C11" t="s">
        <v>25</v>
      </c>
      <c r="D11" t="s">
        <v>10</v>
      </c>
      <c r="E11" s="2">
        <v>0</v>
      </c>
      <c r="F11" s="3">
        <f>IF(OR(ISBLANK(C11),NOT(ISNUMBER(E11))),"",'New Hire'!$B$7+E11)</f>
        <v>46335</v>
      </c>
      <c r="G11" t="str">
        <f>IF(ISBLANK(C11),"",IF(A11=TRUE,"Done",IF(NOT(ISNUMBER(F11)),"No date",IF(F11&lt;'New Hire'!$B$8,"Overdue",IF(F11-'New Hire'!$B$8&lt;=3,"Due soon","Upcoming")))))</f>
        <v>Done</v>
      </c>
      <c r="H11" t="s">
        <v>26</v>
      </c>
    </row>
    <row r="12" spans="1:8" x14ac:dyDescent="0.25">
      <c r="A12" t="b">
        <v>1</v>
      </c>
      <c r="B12" t="s">
        <v>22</v>
      </c>
      <c r="C12" t="s">
        <v>27</v>
      </c>
      <c r="D12" t="s">
        <v>13</v>
      </c>
      <c r="E12" s="2">
        <v>0</v>
      </c>
      <c r="F12" s="3">
        <f>IF(OR(ISBLANK(C12),NOT(ISNUMBER(E12))),"",'New Hire'!$B$7+E12)</f>
        <v>46335</v>
      </c>
      <c r="G12" t="str">
        <f>IF(ISBLANK(C12),"",IF(A12=TRUE,"Done",IF(NOT(ISNUMBER(F12)),"No date",IF(F12&lt;'New Hire'!$B$8,"Overdue",IF(F12-'New Hire'!$B$8&lt;=3,"Due soon","Upcoming")))))</f>
        <v>Done</v>
      </c>
    </row>
    <row r="13" spans="1:8" x14ac:dyDescent="0.25">
      <c r="A13" t="b">
        <v>1</v>
      </c>
      <c r="B13" t="s">
        <v>22</v>
      </c>
      <c r="C13" t="s">
        <v>28</v>
      </c>
      <c r="D13" t="s">
        <v>17</v>
      </c>
      <c r="E13" s="2">
        <v>0</v>
      </c>
      <c r="F13" s="3">
        <f>IF(OR(ISBLANK(C13),NOT(ISNUMBER(E13))),"",'New Hire'!$B$7+E13)</f>
        <v>46335</v>
      </c>
      <c r="G13" t="str">
        <f>IF(ISBLANK(C13),"",IF(A13=TRUE,"Done",IF(NOT(ISNUMBER(F13)),"No date",IF(F13&lt;'New Hire'!$B$8,"Overdue",IF(F13-'New Hire'!$B$8&lt;=3,"Due soon","Upcoming")))))</f>
        <v>Done</v>
      </c>
    </row>
    <row r="14" spans="1:8" x14ac:dyDescent="0.25">
      <c r="A14" t="b">
        <v>0</v>
      </c>
      <c r="B14" t="s">
        <v>22</v>
      </c>
      <c r="C14" t="s">
        <v>29</v>
      </c>
      <c r="D14" t="s">
        <v>17</v>
      </c>
      <c r="E14" s="2">
        <v>0</v>
      </c>
      <c r="F14" s="3">
        <f>IF(OR(ISBLANK(C14),NOT(ISNUMBER(E14))),"",'New Hire'!$B$7+E14)</f>
        <v>46335</v>
      </c>
      <c r="G14" t="str">
        <f>IF(ISBLANK(C14),"",IF(A14=TRUE,"Done",IF(NOT(ISNUMBER(F14)),"No date",IF(F14&lt;'New Hire'!$B$8,"Overdue",IF(F14-'New Hire'!$B$8&lt;=3,"Due soon","Upcoming")))))</f>
        <v>Overdue</v>
      </c>
      <c r="H14" t="s">
        <v>30</v>
      </c>
    </row>
    <row r="15" spans="1:8" x14ac:dyDescent="0.25">
      <c r="A15" t="b">
        <v>1</v>
      </c>
      <c r="B15" t="s">
        <v>31</v>
      </c>
      <c r="C15" t="s">
        <v>32</v>
      </c>
      <c r="D15" t="s">
        <v>24</v>
      </c>
      <c r="E15" s="2">
        <v>2</v>
      </c>
      <c r="F15" s="3">
        <f>IF(OR(ISBLANK(C15),NOT(ISNUMBER(E15))),"",'New Hire'!$B$7+E15)</f>
        <v>46337</v>
      </c>
      <c r="G15" t="str">
        <f>IF(ISBLANK(C15),"",IF(A15=TRUE,"Done",IF(NOT(ISNUMBER(F15)),"No date",IF(F15&lt;'New Hire'!$B$8,"Overdue",IF(F15-'New Hire'!$B$8&lt;=3,"Due soon","Upcoming")))))</f>
        <v>Done</v>
      </c>
    </row>
    <row r="16" spans="1:8" x14ac:dyDescent="0.25">
      <c r="A16" t="b">
        <v>1</v>
      </c>
      <c r="B16" t="s">
        <v>31</v>
      </c>
      <c r="C16" t="s">
        <v>33</v>
      </c>
      <c r="D16" t="s">
        <v>10</v>
      </c>
      <c r="E16" s="2">
        <v>3</v>
      </c>
      <c r="F16" s="3">
        <f>IF(OR(ISBLANK(C16),NOT(ISNUMBER(E16))),"",'New Hire'!$B$7+E16)</f>
        <v>46338</v>
      </c>
      <c r="G16" t="str">
        <f>IF(ISBLANK(C16),"",IF(A16=TRUE,"Done",IF(NOT(ISNUMBER(F16)),"No date",IF(F16&lt;'New Hire'!$B$8,"Overdue",IF(F16-'New Hire'!$B$8&lt;=3,"Due soon","Upcoming")))))</f>
        <v>Done</v>
      </c>
    </row>
    <row r="17" spans="1:8" x14ac:dyDescent="0.25">
      <c r="A17" t="b">
        <v>0</v>
      </c>
      <c r="B17" t="s">
        <v>31</v>
      </c>
      <c r="C17" t="s">
        <v>34</v>
      </c>
      <c r="D17" t="s">
        <v>35</v>
      </c>
      <c r="E17" s="2">
        <v>4</v>
      </c>
      <c r="F17" s="3">
        <f>IF(OR(ISBLANK(C17),NOT(ISNUMBER(E17))),"",'New Hire'!$B$7+E17)</f>
        <v>46339</v>
      </c>
      <c r="G17" t="str">
        <f>IF(ISBLANK(C17),"",IF(A17=TRUE,"Done",IF(NOT(ISNUMBER(F17)),"No date",IF(F17&lt;'New Hire'!$B$8,"Overdue",IF(F17-'New Hire'!$B$8&lt;=3,"Due soon","Upcoming")))))</f>
        <v>Overdue</v>
      </c>
    </row>
    <row r="18" spans="1:8" x14ac:dyDescent="0.25">
      <c r="A18" t="b">
        <v>0</v>
      </c>
      <c r="B18" t="s">
        <v>31</v>
      </c>
      <c r="C18" t="s">
        <v>36</v>
      </c>
      <c r="D18" t="s">
        <v>35</v>
      </c>
      <c r="E18" s="2">
        <v>5</v>
      </c>
      <c r="F18" s="3">
        <f>IF(OR(ISBLANK(C18),NOT(ISNUMBER(E18))),"",'New Hire'!$B$7+E18)</f>
        <v>46340</v>
      </c>
      <c r="G18" t="str">
        <f>IF(ISBLANK(C18),"",IF(A18=TRUE,"Done",IF(NOT(ISNUMBER(F18)),"No date",IF(F18&lt;'New Hire'!$B$8,"Overdue",IF(F18-'New Hire'!$B$8&lt;=3,"Due soon","Upcoming")))))</f>
        <v>Overdue</v>
      </c>
      <c r="H18" t="s">
        <v>37</v>
      </c>
    </row>
    <row r="19" spans="1:8" x14ac:dyDescent="0.25">
      <c r="A19" t="b">
        <v>1</v>
      </c>
      <c r="B19" t="s">
        <v>31</v>
      </c>
      <c r="C19" t="s">
        <v>38</v>
      </c>
      <c r="D19" t="s">
        <v>17</v>
      </c>
      <c r="E19" s="2">
        <v>4</v>
      </c>
      <c r="F19" s="3">
        <f>IF(OR(ISBLANK(C19),NOT(ISNUMBER(E19))),"",'New Hire'!$B$7+E19)</f>
        <v>46339</v>
      </c>
      <c r="G19" t="str">
        <f>IF(ISBLANK(C19),"",IF(A19=TRUE,"Done",IF(NOT(ISNUMBER(F19)),"No date",IF(F19&lt;'New Hire'!$B$8,"Overdue",IF(F19-'New Hire'!$B$8&lt;=3,"Due soon","Upcoming")))))</f>
        <v>Done</v>
      </c>
    </row>
    <row r="20" spans="1:8" x14ac:dyDescent="0.25">
      <c r="A20" t="b">
        <v>0</v>
      </c>
      <c r="B20" t="s">
        <v>39</v>
      </c>
      <c r="C20" t="s">
        <v>40</v>
      </c>
      <c r="D20" t="s">
        <v>35</v>
      </c>
      <c r="E20" s="2">
        <v>9</v>
      </c>
      <c r="F20" s="3">
        <f>IF(OR(ISBLANK(C20),NOT(ISNUMBER(E20))),"",'New Hire'!$B$7+E20)</f>
        <v>46344</v>
      </c>
      <c r="G20" t="str">
        <f>IF(ISBLANK(C20),"",IF(A20=TRUE,"Done",IF(NOT(ISNUMBER(F20)),"No date",IF(F20&lt;'New Hire'!$B$8,"Overdue",IF(F20-'New Hire'!$B$8&lt;=3,"Due soon","Upcoming")))))</f>
        <v>Due soon</v>
      </c>
    </row>
    <row r="21" spans="1:8" x14ac:dyDescent="0.25">
      <c r="A21" t="b">
        <v>0</v>
      </c>
      <c r="B21" t="s">
        <v>39</v>
      </c>
      <c r="C21" t="s">
        <v>41</v>
      </c>
      <c r="D21" t="s">
        <v>35</v>
      </c>
      <c r="E21" s="2">
        <v>21</v>
      </c>
      <c r="F21" s="3">
        <f>IF(OR(ISBLANK(C21),NOT(ISNUMBER(E21))),"",'New Hire'!$B$7+E21)</f>
        <v>46356</v>
      </c>
      <c r="G21" t="str">
        <f>IF(ISBLANK(C21),"",IF(A21=TRUE,"Done",IF(NOT(ISNUMBER(F21)),"No date",IF(F21&lt;'New Hire'!$B$8,"Overdue",IF(F21-'New Hire'!$B$8&lt;=3,"Due soon","Upcoming")))))</f>
        <v>Upcoming</v>
      </c>
    </row>
    <row r="22" spans="1:8" x14ac:dyDescent="0.25">
      <c r="A22" t="b">
        <v>0</v>
      </c>
      <c r="B22" t="s">
        <v>39</v>
      </c>
      <c r="C22" t="s">
        <v>42</v>
      </c>
      <c r="D22" t="s">
        <v>17</v>
      </c>
      <c r="E22" s="2">
        <v>30</v>
      </c>
      <c r="F22" s="3">
        <f>IF(OR(ISBLANK(C22),NOT(ISNUMBER(E22))),"",'New Hire'!$B$7+E22)</f>
        <v>46365</v>
      </c>
      <c r="G22" t="str">
        <f>IF(ISBLANK(C22),"",IF(A22=TRUE,"Done",IF(NOT(ISNUMBER(F22)),"No date",IF(F22&lt;'New Hire'!$B$8,"Overdue",IF(F22-'New Hire'!$B$8&lt;=3,"Due soon","Upcoming")))))</f>
        <v>Upcoming</v>
      </c>
    </row>
    <row r="23" spans="1:8" x14ac:dyDescent="0.25">
      <c r="A23" t="b">
        <v>0</v>
      </c>
      <c r="B23" t="s">
        <v>39</v>
      </c>
      <c r="C23" t="s">
        <v>43</v>
      </c>
      <c r="D23" t="s">
        <v>10</v>
      </c>
      <c r="E23" s="2">
        <v>30</v>
      </c>
      <c r="F23" s="3">
        <f>IF(OR(ISBLANK(C23),NOT(ISNUMBER(E23))),"",'New Hire'!$B$7+E23)</f>
        <v>46365</v>
      </c>
      <c r="G23" t="str">
        <f>IF(ISBLANK(C23),"",IF(A23=TRUE,"Done",IF(NOT(ISNUMBER(F23)),"No date",IF(F23&lt;'New Hire'!$B$8,"Overdue",IF(F23-'New Hire'!$B$8&lt;=3,"Due soon","Upcoming")))))</f>
        <v>Upcoming</v>
      </c>
    </row>
    <row r="24" spans="1:8" x14ac:dyDescent="0.25">
      <c r="A24" t="b">
        <v>0</v>
      </c>
      <c r="B24" t="s">
        <v>44</v>
      </c>
      <c r="C24" t="s">
        <v>45</v>
      </c>
      <c r="D24" t="s">
        <v>17</v>
      </c>
      <c r="E24" s="2">
        <v>60</v>
      </c>
      <c r="F24" s="3">
        <f>IF(OR(ISBLANK(C24),NOT(ISNUMBER(E24))),"",'New Hire'!$B$7+E24)</f>
        <v>46395</v>
      </c>
      <c r="G24" t="str">
        <f>IF(ISBLANK(C24),"",IF(A24=TRUE,"Done",IF(NOT(ISNUMBER(F24)),"No date",IF(F24&lt;'New Hire'!$B$8,"Overdue",IF(F24-'New Hire'!$B$8&lt;=3,"Due soon","Upcoming")))))</f>
        <v>Upcoming</v>
      </c>
    </row>
    <row r="25" spans="1:8" x14ac:dyDescent="0.25">
      <c r="A25" t="b">
        <v>0</v>
      </c>
      <c r="B25" t="s">
        <v>44</v>
      </c>
      <c r="C25" t="s">
        <v>46</v>
      </c>
      <c r="D25" t="s">
        <v>17</v>
      </c>
      <c r="E25" s="2">
        <v>80</v>
      </c>
      <c r="F25" s="3">
        <f>IF(OR(ISBLANK(C25),NOT(ISNUMBER(E25))),"",'New Hire'!$B$7+E25)</f>
        <v>46415</v>
      </c>
      <c r="G25" t="str">
        <f>IF(ISBLANK(C25),"",IF(A25=TRUE,"Done",IF(NOT(ISNUMBER(F25)),"No date",IF(F25&lt;'New Hire'!$B$8,"Overdue",IF(F25-'New Hire'!$B$8&lt;=3,"Due soon","Upcoming")))))</f>
        <v>Upcoming</v>
      </c>
    </row>
    <row r="26" spans="1:8" x14ac:dyDescent="0.25">
      <c r="A26" t="b">
        <v>0</v>
      </c>
      <c r="B26" t="s">
        <v>44</v>
      </c>
      <c r="C26" t="s">
        <v>47</v>
      </c>
      <c r="D26" t="s">
        <v>17</v>
      </c>
      <c r="E26" s="2">
        <v>90</v>
      </c>
      <c r="F26" s="3">
        <f>IF(OR(ISBLANK(C26),NOT(ISNUMBER(E26))),"",'New Hire'!$B$7+E26)</f>
        <v>46425</v>
      </c>
      <c r="G26" t="str">
        <f>IF(ISBLANK(C26),"",IF(A26=TRUE,"Done",IF(NOT(ISNUMBER(F26)),"No date",IF(F26&lt;'New Hire'!$B$8,"Overdue",IF(F26-'New Hire'!$B$8&lt;=3,"Due soon","Upcoming")))))</f>
        <v>Upcoming</v>
      </c>
    </row>
    <row r="27" spans="1:1" x14ac:dyDescent="0.25"/>
    <row r="28" spans="1:1" x14ac:dyDescent="0.25"/>
    <row r="29" spans="1:1" x14ac:dyDescent="0.25"/>
    <row r="30" spans="1:1" x14ac:dyDescent="0.25"/>
    <row r="31" spans="1:1" x14ac:dyDescent="0.25"/>
    <row r="32" spans="1:1" x14ac:dyDescent="0.25"/>
    <row r="33" spans="1:1" x14ac:dyDescent="0.25"/>
    <row r="34" spans="1:1" x14ac:dyDescent="0.25"/>
    <row r="35" spans="1:1" x14ac:dyDescent="0.25"/>
    <row r="36" spans="1:1" x14ac:dyDescent="0.25"/>
    <row r="37" spans="1:1" x14ac:dyDescent="0.25"/>
    <row r="38" spans="1:1" x14ac:dyDescent="0.25"/>
    <row r="39" spans="1:1" x14ac:dyDescent="0.25"/>
    <row r="40" spans="1:1" x14ac:dyDescent="0.25"/>
    <row r="41" spans="1:1" x14ac:dyDescent="0.25"/>
    <row r="42" spans="1:1" x14ac:dyDescent="0.25"/>
    <row r="43" spans="1:1" x14ac:dyDescent="0.25"/>
    <row r="44" spans="1:1" x14ac:dyDescent="0.25"/>
    <row r="45" spans="1:1" x14ac:dyDescent="0.25"/>
    <row r="46" spans="1:1" x14ac:dyDescent="0.25"/>
    <row r="47" spans="1:1" x14ac:dyDescent="0.25"/>
    <row r="48" spans="1:1" x14ac:dyDescent="0.25"/>
    <row r="49" spans="1:1" x14ac:dyDescent="0.25"/>
    <row r="50" spans="1:1" x14ac:dyDescent="0.25"/>
  </sheetData>
  <dataValidations count="2">
    <dataValidation type="list" allowBlank="1" sqref="A10:A50">
      <formula1>"TRUE,FALSE"</formula1>
    </dataValidation>
    <dataValidation type="list" allowBlank="1" sqref="A2:A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0" customWidth="1"/>
    <col min="3" max="3" width="50" customWidth="1"/>
  </cols>
  <sheetData>
    <row r="1" spans="1:3" s="1" customFormat="1" x14ac:dyDescent="0.25">
      <c r="A1" s="1" t="s">
        <v>48</v>
      </c>
      <c r="B1" s="1" t="s">
        <v>49</v>
      </c>
      <c r="C1" s="1" t="s">
        <v>7</v>
      </c>
    </row>
    <row r="2" spans="1:3" x14ac:dyDescent="0.25">
      <c r="A2" t="s">
        <v>50</v>
      </c>
      <c r="B2" t="s">
        <v>51</v>
      </c>
    </row>
    <row r="3" spans="1:3" x14ac:dyDescent="0.25">
      <c r="A3" t="s">
        <v>52</v>
      </c>
      <c r="B3" t="s">
        <v>53</v>
      </c>
    </row>
    <row r="4" spans="1:3" x14ac:dyDescent="0.25">
      <c r="A4" t="s">
        <v>54</v>
      </c>
      <c r="B4" t="s">
        <v>55</v>
      </c>
    </row>
    <row r="5" spans="1:3" x14ac:dyDescent="0.25">
      <c r="A5" t="s">
        <v>17</v>
      </c>
      <c r="B5" t="s">
        <v>56</v>
      </c>
    </row>
    <row r="6" spans="1:3" x14ac:dyDescent="0.25">
      <c r="A6" t="s">
        <v>57</v>
      </c>
      <c r="B6" t="s">
        <v>58</v>
      </c>
    </row>
    <row r="7" spans="1:3" x14ac:dyDescent="0.25">
      <c r="A7" t="s">
        <v>59</v>
      </c>
      <c r="B7" s="3">
        <f>DATE(2026,11,9)</f>
        <v>46335</v>
      </c>
      <c r="C7" t="s">
        <v>60</v>
      </c>
    </row>
    <row r="8" spans="1:3" x14ac:dyDescent="0.25">
      <c r="A8" t="s">
        <v>61</v>
      </c>
      <c r="B8" s="3">
        <f>DATE(2026,11,16)</f>
        <v>46342</v>
      </c>
      <c r="C8" t="s">
        <v>62</v>
      </c>
    </row>
    <row r="9" spans="1:3" x14ac:dyDescent="0.25">
      <c r="A9" t="s">
        <v>63</v>
      </c>
      <c r="B9" t="str">
        <f>COUNTIF(Checklist!A2:A100,TRUE)&amp;" of "&amp;COUNTA(Checklist!C2:C100)</f>
        <v>15 of 25</v>
      </c>
    </row>
    <row r="10" spans="1:3" x14ac:dyDescent="0.25">
      <c r="A10" t="s">
        <v>64</v>
      </c>
      <c r="B10" s="4">
        <f>IF(COUNTA(Checklist!C2:C100)=0,0,COUNTIF(Checklist!A2:A100,TRUE)/COUNTA(Checklist!C2:C100))</f>
        <v>0.6</v>
      </c>
    </row>
    <row r="11" spans="1:3" x14ac:dyDescent="0.25">
      <c r="A11" t="s">
        <v>65</v>
      </c>
      <c r="B11" s="2">
        <f>COUNTIF(Checklist!G2:G100,"Overdue")</f>
        <v>3</v>
      </c>
    </row>
    <row r="12" spans="1:3" x14ac:dyDescent="0.25">
      <c r="A12" t="s">
        <v>66</v>
      </c>
      <c r="B12" t="str">
        <f>IF(B8&lt;B7,"Starts in "&amp;(B7-B8)&amp;" days","Day "&amp;(B8-B7+1))</f>
        <v>Day 8</v>
      </c>
      <c r="C12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3" width="8" customWidth="1"/>
    <col min="4" max="4" width="10" customWidth="1"/>
  </cols>
  <sheetData>
    <row r="1" spans="1:6" s="1" customFormat="1" x14ac:dyDescent="0.25">
      <c r="A1" s="1" t="s">
        <v>68</v>
      </c>
      <c r="B1" s="1" t="s">
        <v>69</v>
      </c>
      <c r="C1" s="1" t="s">
        <v>0</v>
      </c>
      <c r="D1" s="1" t="s">
        <v>64</v>
      </c>
      <c r="E1" s="1" t="s">
        <v>70</v>
      </c>
      <c r="F1" s="1" t="s">
        <v>71</v>
      </c>
    </row>
    <row r="2" spans="1:6" x14ac:dyDescent="0.25">
      <c r="A2" t="s">
        <v>8</v>
      </c>
      <c r="B2" s="2">
        <f>COUNTIF(Checklist!$B$2:$B$100,A2)</f>
        <v>8</v>
      </c>
      <c r="C2" s="2">
        <f>COUNTIFS(Checklist!$B$2:$B$100,A2,Checklist!$A$2:$A$100,TRUE)</f>
        <v>8</v>
      </c>
      <c r="D2" s="4">
        <f>IF(B2=0,0,C2/B2)</f>
        <v>1</v>
      </c>
      <c r="E2" s="2">
        <f>COUNTIFS(Checklist!$B$2:$B$100,A2,Checklist!$G$2:$G$100,"Overdue")</f>
        <v>0</v>
      </c>
      <c r="F2" s="2">
        <f>COUNTIFS(Checklist!$B$2:$B$100,A2,Checklist!$G$2:$G$100,"Due soon")</f>
        <v>0</v>
      </c>
    </row>
    <row r="3" spans="1:6" x14ac:dyDescent="0.25">
      <c r="A3" t="s">
        <v>22</v>
      </c>
      <c r="B3" s="2">
        <f>COUNTIF(Checklist!$B$2:$B$100,A3)</f>
        <v>5</v>
      </c>
      <c r="C3" s="2">
        <f>COUNTIFS(Checklist!$B$2:$B$100,A3,Checklist!$A$2:$A$100,TRUE)</f>
        <v>4</v>
      </c>
      <c r="D3" s="4">
        <f>IF(B3=0,0,C3/B3)</f>
        <v>0.8</v>
      </c>
      <c r="E3" s="2">
        <f>COUNTIFS(Checklist!$B$2:$B$100,A3,Checklist!$G$2:$G$100,"Overdue")</f>
        <v>1</v>
      </c>
      <c r="F3" s="2">
        <f>COUNTIFS(Checklist!$B$2:$B$100,A3,Checklist!$G$2:$G$100,"Due soon")</f>
        <v>0</v>
      </c>
    </row>
    <row r="4" spans="1:6" x14ac:dyDescent="0.25">
      <c r="A4" t="s">
        <v>31</v>
      </c>
      <c r="B4" s="2">
        <f>COUNTIF(Checklist!$B$2:$B$100,A4)</f>
        <v>5</v>
      </c>
      <c r="C4" s="2">
        <f>COUNTIFS(Checklist!$B$2:$B$100,A4,Checklist!$A$2:$A$100,TRUE)</f>
        <v>3</v>
      </c>
      <c r="D4" s="4">
        <f>IF(B4=0,0,C4/B4)</f>
        <v>0.6</v>
      </c>
      <c r="E4" s="2">
        <f>COUNTIFS(Checklist!$B$2:$B$100,A4,Checklist!$G$2:$G$100,"Overdue")</f>
        <v>2</v>
      </c>
      <c r="F4" s="2">
        <f>COUNTIFS(Checklist!$B$2:$B$100,A4,Checklist!$G$2:$G$100,"Due soon")</f>
        <v>0</v>
      </c>
    </row>
    <row r="5" spans="1:6" x14ac:dyDescent="0.25">
      <c r="A5" t="s">
        <v>39</v>
      </c>
      <c r="B5" s="2">
        <f>COUNTIF(Checklist!$B$2:$B$100,A5)</f>
        <v>4</v>
      </c>
      <c r="C5" s="2">
        <f>COUNTIFS(Checklist!$B$2:$B$100,A5,Checklist!$A$2:$A$100,TRUE)</f>
        <v>0</v>
      </c>
      <c r="D5" s="4">
        <f>IF(B5=0,0,C5/B5)</f>
        <v>0</v>
      </c>
      <c r="E5" s="2">
        <f>COUNTIFS(Checklist!$B$2:$B$100,A5,Checklist!$G$2:$G$100,"Overdue")</f>
        <v>0</v>
      </c>
      <c r="F5" s="2">
        <f>COUNTIFS(Checklist!$B$2:$B$100,A5,Checklist!$G$2:$G$100,"Due soon")</f>
        <v>1</v>
      </c>
    </row>
    <row r="6" spans="1:6" x14ac:dyDescent="0.25">
      <c r="A6" t="s">
        <v>44</v>
      </c>
      <c r="B6" s="2">
        <f>COUNTIF(Checklist!$B$2:$B$100,A6)</f>
        <v>3</v>
      </c>
      <c r="C6" s="2">
        <f>COUNTIFS(Checklist!$B$2:$B$100,A6,Checklist!$A$2:$A$100,TRUE)</f>
        <v>0</v>
      </c>
      <c r="D6" s="4">
        <f>IF(B6=0,0,C6/B6)</f>
        <v>0</v>
      </c>
      <c r="E6" s="2">
        <f>COUNTIFS(Checklist!$B$2:$B$100,A6,Checklist!$G$2:$G$100,"Overdue")</f>
        <v>0</v>
      </c>
      <c r="F6" s="2">
        <f>COUNTIFS(Checklist!$B$2:$B$100,A6,Checklist!$G$2:$G$100,"Due soon")</f>
        <v>0</v>
      </c>
    </row>
    <row r="7" spans="1:6" x14ac:dyDescent="0.25">
      <c r="B7" s="2"/>
      <c r="C7" s="2"/>
      <c r="D7" s="4"/>
      <c r="E7" s="2"/>
      <c r="F7" s="2"/>
    </row>
    <row r="8" spans="1:6" x14ac:dyDescent="0.25">
      <c r="A8" t="s">
        <v>72</v>
      </c>
      <c r="B8" s="2"/>
      <c r="C8" s="2"/>
      <c r="D8" s="4"/>
      <c r="E8" s="2"/>
      <c r="F8" s="2"/>
    </row>
    <row r="9" spans="1:6" x14ac:dyDescent="0.25">
      <c r="A9" t="s">
        <v>10</v>
      </c>
      <c r="B9" s="2">
        <f>COUNTIF(Checklist!$D$2:$D$100,A9)</f>
        <v>6</v>
      </c>
      <c r="C9" s="2">
        <f>COUNTIFS(Checklist!$D$2:$D$100,A9,Checklist!$A$2:$A$100,TRUE)</f>
        <v>5</v>
      </c>
      <c r="D9" s="4">
        <f>IF(B9=0,0,C9/B9)</f>
        <v>0.8333333333333334</v>
      </c>
      <c r="E9" s="2">
        <f>COUNTIFS(Checklist!$D$2:$D$100,A9,Checklist!$G$2:$G$100,"Overdue")</f>
        <v>0</v>
      </c>
      <c r="F9" s="2">
        <f>COUNTIFS(Checklist!$D$2:$D$100,A9,Checklist!$G$2:$G$100,"Due soon")</f>
        <v>0</v>
      </c>
    </row>
    <row r="10" spans="1:6" x14ac:dyDescent="0.25">
      <c r="A10" t="s">
        <v>17</v>
      </c>
      <c r="B10" s="2">
        <f>COUNTIF(Checklist!$D$2:$D$100,A10)</f>
        <v>10</v>
      </c>
      <c r="C10" s="2">
        <f>COUNTIFS(Checklist!$D$2:$D$100,A10,Checklist!$A$2:$A$100,TRUE)</f>
        <v>5</v>
      </c>
      <c r="D10" s="4">
        <f>IF(B10=0,0,C10/B10)</f>
        <v>0.5</v>
      </c>
      <c r="E10" s="2">
        <f>COUNTIFS(Checklist!$D$2:$D$100,A10,Checklist!$G$2:$G$100,"Overdue")</f>
        <v>1</v>
      </c>
      <c r="F10" s="2">
        <f>COUNTIFS(Checklist!$D$2:$D$100,A10,Checklist!$G$2:$G$100,"Due soon")</f>
        <v>0</v>
      </c>
    </row>
    <row r="11" spans="1:6" x14ac:dyDescent="0.25">
      <c r="A11" t="s">
        <v>13</v>
      </c>
      <c r="B11" s="2">
        <f>COUNTIF(Checklist!$D$2:$D$100,A11)</f>
        <v>3</v>
      </c>
      <c r="C11" s="2">
        <f>COUNTIFS(Checklist!$D$2:$D$100,A11,Checklist!$A$2:$A$100,TRUE)</f>
        <v>3</v>
      </c>
      <c r="D11" s="4">
        <f>IF(B11=0,0,C11/B11)</f>
        <v>1</v>
      </c>
      <c r="E11" s="2">
        <f>COUNTIFS(Checklist!$D$2:$D$100,A11,Checklist!$G$2:$G$100,"Overdue")</f>
        <v>0</v>
      </c>
      <c r="F11" s="2">
        <f>COUNTIFS(Checklist!$D$2:$D$100,A11,Checklist!$G$2:$G$100,"Due soon")</f>
        <v>0</v>
      </c>
    </row>
    <row r="12" spans="1:6" x14ac:dyDescent="0.25">
      <c r="A12" t="s">
        <v>24</v>
      </c>
      <c r="B12" s="2">
        <f>COUNTIF(Checklist!$D$2:$D$100,A12)</f>
        <v>2</v>
      </c>
      <c r="C12" s="2">
        <f>COUNTIFS(Checklist!$D$2:$D$100,A12,Checklist!$A$2:$A$100,TRUE)</f>
        <v>2</v>
      </c>
      <c r="D12" s="4">
        <f>IF(B12=0,0,C12/B12)</f>
        <v>1</v>
      </c>
      <c r="E12" s="2">
        <f>COUNTIFS(Checklist!$D$2:$D$100,A12,Checklist!$G$2:$G$100,"Overdue")</f>
        <v>0</v>
      </c>
      <c r="F12" s="2">
        <f>COUNTIFS(Checklist!$D$2:$D$100,A12,Checklist!$G$2:$G$100,"Due soon")</f>
        <v>0</v>
      </c>
    </row>
    <row r="13" spans="1:6" x14ac:dyDescent="0.25">
      <c r="A13" t="s">
        <v>35</v>
      </c>
      <c r="B13" s="2">
        <f>COUNTIF(Checklist!$D$2:$D$100,A13)</f>
        <v>4</v>
      </c>
      <c r="C13" s="2">
        <f>COUNTIFS(Checklist!$D$2:$D$100,A13,Checklist!$A$2:$A$100,TRUE)</f>
        <v>0</v>
      </c>
      <c r="D13" s="4">
        <f>IF(B13=0,0,C13/B13)</f>
        <v>0</v>
      </c>
      <c r="E13" s="2">
        <f>COUNTIFS(Checklist!$D$2:$D$100,A13,Checklist!$G$2:$G$100,"Overdue")</f>
        <v>2</v>
      </c>
      <c r="F13" s="2">
        <f>COUNTIFS(Checklist!$D$2:$D$100,A13,Checklist!$G$2:$G$100,"Due soon")</f>
        <v>1</v>
      </c>
    </row>
    <row r="14" spans="1:6" x14ac:dyDescent="0.25">
      <c r="A14" t="s">
        <v>73</v>
      </c>
      <c r="B14" s="2">
        <f>SUM(B2:B6)</f>
        <v>25</v>
      </c>
      <c r="C14" s="2">
        <f>SUM(C2:C6)</f>
        <v>15</v>
      </c>
      <c r="D14" s="4">
        <f>IF(B14=0,0,C14/B14)</f>
        <v>0.6</v>
      </c>
      <c r="E14" s="2">
        <f>SUM(E2:E6)</f>
        <v>3</v>
      </c>
      <c r="F14" s="2">
        <f>SUM(F2:F6)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Checklist</vt:lpstr>
      <vt:lpstr>New Hire</vt:lpstr>
      <vt:lpstr>Progress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Employee Onboarding</dc:title>
  <dc:subject/>
  <dc:description/>
  <cp:keywords/>
  <cp:category/>
  <cp:lastModifiedBy>Unknown</cp:lastModifiedBy>
  <dcterms:created xsi:type="dcterms:W3CDTF">2026-10-18T23:17:09Z</dcterms:created>
  <dcterms:modified xsi:type="dcterms:W3CDTF">2026-10-18T23:17:09Z</dcterms:modified>
</cp:coreProperties>
</file>