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onthly Budget" state="visible" r:id="rId4"/>
    <sheet sheetId="2" name="Summary" state="visible" r:id="rId5"/>
  </sheets>
  <calcPr calcId="171027"/>
</workbook>
</file>

<file path=xl/sharedStrings.xml><?xml version="1.0" encoding="utf-8"?>
<sst xmlns="http://schemas.openxmlformats.org/spreadsheetml/2006/main" count="40" uniqueCount="29">
  <si>
    <t>Category</t>
  </si>
  <si>
    <t>Type</t>
  </si>
  <si>
    <t>Planned</t>
  </si>
  <si>
    <t>Actual</t>
  </si>
  <si>
    <t>Difference</t>
  </si>
  <si>
    <t>Paycheck</t>
  </si>
  <si>
    <t>Income</t>
  </si>
  <si>
    <t>Side income</t>
  </si>
  <si>
    <t>Rent or mortgage</t>
  </si>
  <si>
    <t>Expense</t>
  </si>
  <si>
    <t>Utilities</t>
  </si>
  <si>
    <t>Groceries</t>
  </si>
  <si>
    <t>Transportation</t>
  </si>
  <si>
    <t>Insurance</t>
  </si>
  <si>
    <t>Phone and internet</t>
  </si>
  <si>
    <t>Eating out</t>
  </si>
  <si>
    <t>Fun and hobbies</t>
  </si>
  <si>
    <t>Debt payments</t>
  </si>
  <si>
    <t>Savings</t>
  </si>
  <si>
    <t>Other</t>
  </si>
  <si>
    <t>Item</t>
  </si>
  <si>
    <t>Amount</t>
  </si>
  <si>
    <t>Planned income</t>
  </si>
  <si>
    <t>Actual income</t>
  </si>
  <si>
    <t>Planned spending</t>
  </si>
  <si>
    <t>Actual spending</t>
  </si>
  <si>
    <t>Left over (planned)</t>
  </si>
  <si>
    <t>Left over (actual)</t>
  </si>
  <si>
    <t>Saved this month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</si>
</sst>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#,##0.00"/>
    <numFmt numFmtId="165" formatCode="0.0%"/>
  </numFmts>
  <fonts count="2" x14ac:knownFonts="1">
    <font>
      <color theme="1"/>
      <family val="2"/>
      <scheme val="minor"/>
      <sz val="11"/>
      <name val="Calibri"/>
    </font>
    <font>
      <b/>
      <color rgb="FF2A3642"/>
    </font>
  </fonts>
  <fills count="3">
    <fill>
      <patternFill patternType="none"/>
    </fill>
    <fill>
      <patternFill patternType="gray125"/>
    </fill>
    <fill>
      <patternFill patternType="solid">
        <fgColor rgb="FFC6EAD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/>
    <xf numFmtId="16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4A07B"/>
  </sheetPr>
  <dimension ref="A1:E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6" customWidth="1"/>
    <col min="2" max="2" width="12" customWidth="1"/>
    <col min="3" max="5" width="14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s="2">
        <v>3200</v>
      </c>
      <c r="D2" s="2">
        <v>3200</v>
      </c>
      <c r="E2" s="2">
        <f>IF(B2="Income",D2-C2,C2-D2)</f>
        <v>0</v>
      </c>
    </row>
    <row r="3" spans="1:5" x14ac:dyDescent="0.25">
      <c r="A3" t="s">
        <v>7</v>
      </c>
      <c r="B3" t="s">
        <v>6</v>
      </c>
      <c r="C3" s="2">
        <v>300</v>
      </c>
      <c r="D3" s="2">
        <v>410</v>
      </c>
      <c r="E3" s="2">
        <f>IF(B3="Income",D3-C3,C3-D3)</f>
        <v>110</v>
      </c>
    </row>
    <row r="4" spans="1:5" x14ac:dyDescent="0.25">
      <c r="A4" t="s">
        <v>8</v>
      </c>
      <c r="B4" t="s">
        <v>9</v>
      </c>
      <c r="C4" s="2">
        <v>1350</v>
      </c>
      <c r="D4" s="2">
        <v>1350</v>
      </c>
      <c r="E4" s="2">
        <f>IF(B4="Income",D4-C4,C4-D4)</f>
        <v>0</v>
      </c>
    </row>
    <row r="5" spans="1:5" x14ac:dyDescent="0.25">
      <c r="A5" t="s">
        <v>10</v>
      </c>
      <c r="B5" t="s">
        <v>9</v>
      </c>
      <c r="C5" s="2">
        <v>180</v>
      </c>
      <c r="D5" s="2">
        <v>164</v>
      </c>
      <c r="E5" s="2">
        <f>IF(B5="Income",D5-C5,C5-D5)</f>
        <v>16</v>
      </c>
    </row>
    <row r="6" spans="1:5" x14ac:dyDescent="0.25">
      <c r="A6" t="s">
        <v>11</v>
      </c>
      <c r="B6" t="s">
        <v>9</v>
      </c>
      <c r="C6" s="2">
        <v>450</v>
      </c>
      <c r="D6" s="2">
        <v>512</v>
      </c>
      <c r="E6" s="2">
        <f>IF(B6="Income",D6-C6,C6-D6)</f>
        <v>-62</v>
      </c>
    </row>
    <row r="7" spans="1:5" x14ac:dyDescent="0.25">
      <c r="A7" t="s">
        <v>12</v>
      </c>
      <c r="B7" t="s">
        <v>9</v>
      </c>
      <c r="C7" s="2">
        <v>220</v>
      </c>
      <c r="D7" s="2">
        <v>198</v>
      </c>
      <c r="E7" s="2">
        <f>IF(B7="Income",D7-C7,C7-D7)</f>
        <v>22</v>
      </c>
    </row>
    <row r="8" spans="1:5" x14ac:dyDescent="0.25">
      <c r="A8" t="s">
        <v>13</v>
      </c>
      <c r="B8" t="s">
        <v>9</v>
      </c>
      <c r="C8" s="2">
        <v>160</v>
      </c>
      <c r="D8" s="2">
        <v>160</v>
      </c>
      <c r="E8" s="2">
        <f>IF(B8="Income",D8-C8,C8-D8)</f>
        <v>0</v>
      </c>
    </row>
    <row r="9" spans="1:5" x14ac:dyDescent="0.25">
      <c r="A9" t="s">
        <v>14</v>
      </c>
      <c r="B9" t="s">
        <v>9</v>
      </c>
      <c r="C9" s="2">
        <v>110</v>
      </c>
      <c r="D9" s="2">
        <v>110</v>
      </c>
      <c r="E9" s="2">
        <f>IF(B9="Income",D9-C9,C9-D9)</f>
        <v>0</v>
      </c>
    </row>
    <row r="10" spans="1:5" x14ac:dyDescent="0.25">
      <c r="A10" t="s">
        <v>15</v>
      </c>
      <c r="B10" t="s">
        <v>9</v>
      </c>
      <c r="C10" s="2">
        <v>150</v>
      </c>
      <c r="D10" s="2">
        <v>205</v>
      </c>
      <c r="E10" s="2">
        <f>IF(B10="Income",D10-C10,C10-D10)</f>
        <v>-55</v>
      </c>
    </row>
    <row r="11" spans="1:5" x14ac:dyDescent="0.25">
      <c r="A11" t="s">
        <v>16</v>
      </c>
      <c r="B11" t="s">
        <v>9</v>
      </c>
      <c r="C11" s="2">
        <v>100</v>
      </c>
      <c r="D11" s="2">
        <v>85</v>
      </c>
      <c r="E11" s="2">
        <f>IF(B11="Income",D11-C11,C11-D11)</f>
        <v>15</v>
      </c>
    </row>
    <row r="12" spans="1:5" x14ac:dyDescent="0.25">
      <c r="A12" t="s">
        <v>17</v>
      </c>
      <c r="B12" t="s">
        <v>9</v>
      </c>
      <c r="C12" s="2">
        <v>250</v>
      </c>
      <c r="D12" s="2">
        <v>250</v>
      </c>
      <c r="E12" s="2">
        <f>IF(B12="Income",D12-C12,C12-D12)</f>
        <v>0</v>
      </c>
    </row>
    <row r="13" spans="1:5" x14ac:dyDescent="0.25">
      <c r="A13" t="s">
        <v>18</v>
      </c>
      <c r="B13" t="s">
        <v>9</v>
      </c>
      <c r="C13" s="2">
        <v>400</v>
      </c>
      <c r="D13" s="2">
        <v>400</v>
      </c>
      <c r="E13" s="2">
        <f>IF(B13="Income",D13-C13,C13-D13)</f>
        <v>0</v>
      </c>
    </row>
    <row r="14" spans="1:5" x14ac:dyDescent="0.25">
      <c r="A14" t="s">
        <v>19</v>
      </c>
      <c r="B14" t="s">
        <v>9</v>
      </c>
      <c r="C14" s="2">
        <v>80</v>
      </c>
      <c r="D14" s="2">
        <v>47</v>
      </c>
      <c r="E14" s="2">
        <f>IF(B14="Income",D14-C14,C14-D14)</f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4A07B"/>
  </sheetPr>
  <dimension ref="A1:B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8" customWidth="1"/>
    <col min="2" max="2" width="16" customWidth="1"/>
  </cols>
  <sheetData>
    <row r="1" spans="1:2" s="1" customFormat="1" x14ac:dyDescent="0.25">
      <c r="A1" s="1" t="s">
        <v>20</v>
      </c>
      <c r="B1" s="1" t="s">
        <v>21</v>
      </c>
    </row>
    <row r="2" spans="1:2" x14ac:dyDescent="0.25">
      <c r="A2" t="s">
        <v>22</v>
      </c>
      <c r="B2" s="2">
        <f>SUMIF('Monthly Budget'!B2:B14,"Income",'Monthly Budget'!C2:C14)</f>
        <v>3500</v>
      </c>
    </row>
    <row r="3" spans="1:2" x14ac:dyDescent="0.25">
      <c r="A3" t="s">
        <v>23</v>
      </c>
      <c r="B3" s="2">
        <f>SUMIF('Monthly Budget'!B2:B14,"Income",'Monthly Budget'!D2:D14)</f>
        <v>3610</v>
      </c>
    </row>
    <row r="4" spans="1:2" x14ac:dyDescent="0.25">
      <c r="A4" t="s">
        <v>24</v>
      </c>
      <c r="B4" s="2">
        <f>SUMIF('Monthly Budget'!B2:B14,"Expense",'Monthly Budget'!C2:C14)</f>
        <v>3450</v>
      </c>
    </row>
    <row r="5" spans="1:2" x14ac:dyDescent="0.25">
      <c r="A5" t="s">
        <v>25</v>
      </c>
      <c r="B5" s="2">
        <f>SUMIF('Monthly Budget'!B2:B14,"Expense",'Monthly Budget'!D2:D14)</f>
        <v>3481</v>
      </c>
    </row>
    <row r="6" spans="1:2" x14ac:dyDescent="0.25">
      <c r="A6" t="s">
        <v>26</v>
      </c>
      <c r="B6" s="2">
        <f>B2-B4</f>
        <v>50</v>
      </c>
    </row>
    <row r="7" spans="1:2" x14ac:dyDescent="0.25">
      <c r="A7" t="s">
        <v>27</v>
      </c>
      <c r="B7" s="2">
        <f>B3-B5</f>
        <v>129</v>
      </c>
    </row>
    <row r="8" spans="1:2" x14ac:dyDescent="0.25">
      <c r="A8" t="s">
        <v>28</v>
      </c>
      <c r="B8" s="3">
        <f>IF(B3=0,0,SUMIF('Monthly Budget'!A2:A14,"Savings",'Monthly Budget'!D2:D14)/B3)</f>
        <v>0.11080332409972299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Monthly Budget</vt:lpstr>
      <vt:lpstr>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Rows and Cells (rowsandcells.com)</dc:creator>
  <dc:title>Monthly Budget</dc:title>
  <dc:subject/>
  <dc:description/>
  <cp:keywords/>
  <cp:category/>
  <cp:lastModifiedBy>Unknown</cp:lastModifiedBy>
  <dcterms:created xsi:type="dcterms:W3CDTF">2026-10-18T23:17:13Z</dcterms:created>
  <dcterms:modified xsi:type="dcterms:W3CDTF">2026-10-18T23:17:13Z</dcterms:modified>
</cp:coreProperties>
</file>