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rocery List" state="visible" r:id="rId4"/>
    <sheet sheetId="2" name="By Section" state="visible" r:id="rId5"/>
  </sheets>
  <calcPr calcId="171027"/>
</workbook>
</file>

<file path=xl/sharedStrings.xml><?xml version="1.0" encoding="utf-8"?>
<sst xmlns="http://schemas.openxmlformats.org/spreadsheetml/2006/main" count="87" uniqueCount="56">
  <si>
    <t>Got it</t>
  </si>
  <si>
    <t>Item</t>
  </si>
  <si>
    <t>Section</t>
  </si>
  <si>
    <t>Qty</t>
  </si>
  <si>
    <t>Price each</t>
  </si>
  <si>
    <t>Est. cost</t>
  </si>
  <si>
    <t>Left to buy</t>
  </si>
  <si>
    <t>Notes</t>
  </si>
  <si>
    <t>Bananas</t>
  </si>
  <si>
    <t>Produce</t>
  </si>
  <si>
    <t>One bunch</t>
  </si>
  <si>
    <t>Apples</t>
  </si>
  <si>
    <t>Baby spinach</t>
  </si>
  <si>
    <t>Onions, 3 lb bag</t>
  </si>
  <si>
    <t>Garlic</t>
  </si>
  <si>
    <t>Avocados</t>
  </si>
  <si>
    <t>Ripe ones for Friday</t>
  </si>
  <si>
    <t>Lemons</t>
  </si>
  <si>
    <t>Milk, 1 gallon</t>
  </si>
  <si>
    <t>Dairy and eggs</t>
  </si>
  <si>
    <t>Eggs, dozen</t>
  </si>
  <si>
    <t>Butter</t>
  </si>
  <si>
    <t>Cheddar block</t>
  </si>
  <si>
    <t>Greek yogurt</t>
  </si>
  <si>
    <t>Single cups for lunches</t>
  </si>
  <si>
    <t>Chicken thighs, 2 lb</t>
  </si>
  <si>
    <t>Meat and seafood</t>
  </si>
  <si>
    <t>Ground turkey</t>
  </si>
  <si>
    <t>Check the date</t>
  </si>
  <si>
    <t>Bacon</t>
  </si>
  <si>
    <t>Only if on sale</t>
  </si>
  <si>
    <t>Sandwich bread</t>
  </si>
  <si>
    <t>Bakery</t>
  </si>
  <si>
    <t>Bagels</t>
  </si>
  <si>
    <t>Coffee</t>
  </si>
  <si>
    <t>Pantry</t>
  </si>
  <si>
    <t>Peanut butter</t>
  </si>
  <si>
    <t>Pasta</t>
  </si>
  <si>
    <t>Canned tomatoes</t>
  </si>
  <si>
    <t>Rice, 2 lb</t>
  </si>
  <si>
    <t>Olive oil</t>
  </si>
  <si>
    <t>Frozen peas</t>
  </si>
  <si>
    <t>Frozen</t>
  </si>
  <si>
    <t>Frozen pizza</t>
  </si>
  <si>
    <t>Backup dinner</t>
  </si>
  <si>
    <t>Paper towels</t>
  </si>
  <si>
    <t>Household</t>
  </si>
  <si>
    <t>Dish soap</t>
  </si>
  <si>
    <t>Trash bags</t>
  </si>
  <si>
    <t>Tall kitchen size</t>
  </si>
  <si>
    <t>Items</t>
  </si>
  <si>
    <t>Still to get</t>
  </si>
  <si>
    <t>Total</t>
  </si>
  <si>
    <t>Already in the cart</t>
  </si>
  <si>
    <t>Trip budget</t>
  </si>
  <si>
    <t>Budget left if you buy it 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</si>
</sst>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  <color rgb="FF2A3642"/>
    </font>
  </fonts>
  <fills count="3">
    <fill>
      <patternFill patternType="none"/>
    </fill>
    <fill>
      <patternFill patternType="gray125"/>
    </fill>
    <fill>
      <patternFill patternType="solid">
        <fgColor rgb="FFC6EAD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H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26" customWidth="1"/>
    <col min="3" max="3" width="18" customWidth="1"/>
    <col min="4" max="4" width="7" customWidth="1"/>
    <col min="5" max="7" width="12" customWidth="1"/>
    <col min="8" max="8" width="26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b">
        <v>1</v>
      </c>
      <c r="B2" t="s">
        <v>8</v>
      </c>
      <c r="C2" t="s">
        <v>9</v>
      </c>
      <c r="D2" s="2">
        <v>1</v>
      </c>
      <c r="E2" s="3">
        <v>1.79</v>
      </c>
      <c r="F2" s="3">
        <f>D2*E2</f>
        <v>1.79</v>
      </c>
      <c r="G2" s="3">
        <f>IF(A2=TRUE,0,F2)</f>
        <v>0</v>
      </c>
      <c r="H2" t="s">
        <v>10</v>
      </c>
    </row>
    <row r="3" spans="1:8" x14ac:dyDescent="0.25">
      <c r="A3" t="b">
        <v>1</v>
      </c>
      <c r="B3" t="s">
        <v>11</v>
      </c>
      <c r="C3" t="s">
        <v>9</v>
      </c>
      <c r="D3" s="2">
        <v>6</v>
      </c>
      <c r="E3" s="3">
        <v>0.75</v>
      </c>
      <c r="F3" s="3">
        <f>D3*E3</f>
        <v>4.5</v>
      </c>
      <c r="G3" s="3">
        <f>IF(A3=TRUE,0,F3)</f>
        <v>0</v>
      </c>
    </row>
    <row r="4" spans="1:8" x14ac:dyDescent="0.25">
      <c r="A4" t="b">
        <v>1</v>
      </c>
      <c r="B4" t="s">
        <v>12</v>
      </c>
      <c r="C4" t="s">
        <v>9</v>
      </c>
      <c r="D4" s="2">
        <v>1</v>
      </c>
      <c r="E4" s="3">
        <v>3.99</v>
      </c>
      <c r="F4" s="3">
        <f>D4*E4</f>
        <v>3.99</v>
      </c>
      <c r="G4" s="3">
        <f>IF(A4=TRUE,0,F4)</f>
        <v>0</v>
      </c>
    </row>
    <row r="5" spans="1:8" x14ac:dyDescent="0.25">
      <c r="A5" t="b">
        <v>1</v>
      </c>
      <c r="B5" t="s">
        <v>13</v>
      </c>
      <c r="C5" t="s">
        <v>9</v>
      </c>
      <c r="D5" s="2">
        <v>1</v>
      </c>
      <c r="E5" s="3">
        <v>3.49</v>
      </c>
      <c r="F5" s="3">
        <f>D5*E5</f>
        <v>3.49</v>
      </c>
      <c r="G5" s="3">
        <f>IF(A5=TRUE,0,F5)</f>
        <v>0</v>
      </c>
    </row>
    <row r="6" spans="1:8" x14ac:dyDescent="0.25">
      <c r="A6" t="b">
        <v>1</v>
      </c>
      <c r="B6" t="s">
        <v>14</v>
      </c>
      <c r="C6" t="s">
        <v>9</v>
      </c>
      <c r="D6" s="2">
        <v>2</v>
      </c>
      <c r="E6" s="3">
        <v>0.79</v>
      </c>
      <c r="F6" s="3">
        <f>D6*E6</f>
        <v>1.58</v>
      </c>
      <c r="G6" s="3">
        <f>IF(A6=TRUE,0,F6)</f>
        <v>0</v>
      </c>
    </row>
    <row r="7" spans="1:8" x14ac:dyDescent="0.25">
      <c r="A7" t="b">
        <v>0</v>
      </c>
      <c r="B7" t="s">
        <v>15</v>
      </c>
      <c r="C7" t="s">
        <v>9</v>
      </c>
      <c r="D7" s="2">
        <v>3</v>
      </c>
      <c r="E7" s="3">
        <v>1.25</v>
      </c>
      <c r="F7" s="3">
        <f>D7*E7</f>
        <v>3.75</v>
      </c>
      <c r="G7" s="3">
        <f>IF(A7=TRUE,0,F7)</f>
        <v>3.75</v>
      </c>
      <c r="H7" t="s">
        <v>16</v>
      </c>
    </row>
    <row r="8" spans="1:8" x14ac:dyDescent="0.25">
      <c r="A8" t="b">
        <v>0</v>
      </c>
      <c r="B8" t="s">
        <v>17</v>
      </c>
      <c r="C8" t="s">
        <v>9</v>
      </c>
      <c r="D8" s="2">
        <v>3</v>
      </c>
      <c r="E8" s="3">
        <v>0.69</v>
      </c>
      <c r="F8" s="3">
        <f>D8*E8</f>
        <v>2.07</v>
      </c>
      <c r="G8" s="3">
        <f>IF(A8=TRUE,0,F8)</f>
        <v>2.07</v>
      </c>
    </row>
    <row r="9" spans="1:8" x14ac:dyDescent="0.25">
      <c r="A9" t="b">
        <v>1</v>
      </c>
      <c r="B9" t="s">
        <v>18</v>
      </c>
      <c r="C9" t="s">
        <v>19</v>
      </c>
      <c r="D9" s="2">
        <v>1</v>
      </c>
      <c r="E9" s="3">
        <v>4.29</v>
      </c>
      <c r="F9" s="3">
        <f>D9*E9</f>
        <v>4.29</v>
      </c>
      <c r="G9" s="3">
        <f>IF(A9=TRUE,0,F9)</f>
        <v>0</v>
      </c>
    </row>
    <row r="10" spans="1:8" x14ac:dyDescent="0.25">
      <c r="A10" t="b">
        <v>1</v>
      </c>
      <c r="B10" t="s">
        <v>20</v>
      </c>
      <c r="C10" t="s">
        <v>19</v>
      </c>
      <c r="D10" s="2">
        <v>1</v>
      </c>
      <c r="E10" s="3">
        <v>3.99</v>
      </c>
      <c r="F10" s="3">
        <f>D10*E10</f>
        <v>3.99</v>
      </c>
      <c r="G10" s="3">
        <f>IF(A10=TRUE,0,F10)</f>
        <v>0</v>
      </c>
    </row>
    <row r="11" spans="1:8" x14ac:dyDescent="0.25">
      <c r="A11" t="b">
        <v>0</v>
      </c>
      <c r="B11" t="s">
        <v>21</v>
      </c>
      <c r="C11" t="s">
        <v>19</v>
      </c>
      <c r="D11" s="2">
        <v>1</v>
      </c>
      <c r="E11" s="3">
        <v>4.99</v>
      </c>
      <c r="F11" s="3">
        <f>D11*E11</f>
        <v>4.99</v>
      </c>
      <c r="G11" s="3">
        <f>IF(A11=TRUE,0,F11)</f>
        <v>4.99</v>
      </c>
    </row>
    <row r="12" spans="1:8" x14ac:dyDescent="0.25">
      <c r="A12" t="b">
        <v>0</v>
      </c>
      <c r="B12" t="s">
        <v>22</v>
      </c>
      <c r="C12" t="s">
        <v>19</v>
      </c>
      <c r="D12" s="2">
        <v>1</v>
      </c>
      <c r="E12" s="3">
        <v>4.49</v>
      </c>
      <c r="F12" s="3">
        <f>D12*E12</f>
        <v>4.49</v>
      </c>
      <c r="G12" s="3">
        <f>IF(A12=TRUE,0,F12)</f>
        <v>4.49</v>
      </c>
    </row>
    <row r="13" spans="1:8" x14ac:dyDescent="0.25">
      <c r="A13" t="b">
        <v>0</v>
      </c>
      <c r="B13" t="s">
        <v>23</v>
      </c>
      <c r="C13" t="s">
        <v>19</v>
      </c>
      <c r="D13" s="2">
        <v>2</v>
      </c>
      <c r="E13" s="3">
        <v>1.39</v>
      </c>
      <c r="F13" s="3">
        <f>D13*E13</f>
        <v>2.78</v>
      </c>
      <c r="G13" s="3">
        <f>IF(A13=TRUE,0,F13)</f>
        <v>2.78</v>
      </c>
      <c r="H13" t="s">
        <v>24</v>
      </c>
    </row>
    <row r="14" spans="1:8" x14ac:dyDescent="0.25">
      <c r="A14" t="b">
        <v>0</v>
      </c>
      <c r="B14" t="s">
        <v>25</v>
      </c>
      <c r="C14" t="s">
        <v>26</v>
      </c>
      <c r="D14" s="2">
        <v>1</v>
      </c>
      <c r="E14" s="3">
        <v>7.98</v>
      </c>
      <c r="F14" s="3">
        <f>D14*E14</f>
        <v>7.98</v>
      </c>
      <c r="G14" s="3">
        <f>IF(A14=TRUE,0,F14)</f>
        <v>7.98</v>
      </c>
    </row>
    <row r="15" spans="1:8" x14ac:dyDescent="0.25">
      <c r="A15" t="b">
        <v>0</v>
      </c>
      <c r="B15" t="s">
        <v>27</v>
      </c>
      <c r="C15" t="s">
        <v>26</v>
      </c>
      <c r="D15" s="2">
        <v>1</v>
      </c>
      <c r="E15" s="3">
        <v>5.49</v>
      </c>
      <c r="F15" s="3">
        <f>D15*E15</f>
        <v>5.49</v>
      </c>
      <c r="G15" s="3">
        <f>IF(A15=TRUE,0,F15)</f>
        <v>5.49</v>
      </c>
      <c r="H15" t="s">
        <v>28</v>
      </c>
    </row>
    <row r="16" spans="1:8" x14ac:dyDescent="0.25">
      <c r="A16" t="b">
        <v>0</v>
      </c>
      <c r="B16" t="s">
        <v>29</v>
      </c>
      <c r="C16" t="s">
        <v>26</v>
      </c>
      <c r="D16" s="2">
        <v>1</v>
      </c>
      <c r="E16" s="3">
        <v>6.49</v>
      </c>
      <c r="F16" s="3">
        <f>D16*E16</f>
        <v>6.49</v>
      </c>
      <c r="G16" s="3">
        <f>IF(A16=TRUE,0,F16)</f>
        <v>6.49</v>
      </c>
      <c r="H16" t="s">
        <v>30</v>
      </c>
    </row>
    <row r="17" spans="1:8" x14ac:dyDescent="0.25">
      <c r="A17" t="b">
        <v>0</v>
      </c>
      <c r="B17" t="s">
        <v>31</v>
      </c>
      <c r="C17" t="s">
        <v>32</v>
      </c>
      <c r="D17" s="2">
        <v>1</v>
      </c>
      <c r="E17" s="3">
        <v>3.49</v>
      </c>
      <c r="F17" s="3">
        <f>D17*E17</f>
        <v>3.49</v>
      </c>
      <c r="G17" s="3">
        <f>IF(A17=TRUE,0,F17)</f>
        <v>3.49</v>
      </c>
    </row>
    <row r="18" spans="1:8" x14ac:dyDescent="0.25">
      <c r="A18" t="b">
        <v>0</v>
      </c>
      <c r="B18" t="s">
        <v>33</v>
      </c>
      <c r="C18" t="s">
        <v>32</v>
      </c>
      <c r="D18" s="2">
        <v>1</v>
      </c>
      <c r="E18" s="3">
        <v>3.99</v>
      </c>
      <c r="F18" s="3">
        <f>D18*E18</f>
        <v>3.99</v>
      </c>
      <c r="G18" s="3">
        <f>IF(A18=TRUE,0,F18)</f>
        <v>3.99</v>
      </c>
    </row>
    <row r="19" spans="1:8" x14ac:dyDescent="0.25">
      <c r="A19" t="b">
        <v>0</v>
      </c>
      <c r="B19" t="s">
        <v>34</v>
      </c>
      <c r="C19" t="s">
        <v>35</v>
      </c>
      <c r="D19" s="2">
        <v>1</v>
      </c>
      <c r="E19" s="3">
        <v>9.99</v>
      </c>
      <c r="F19" s="3">
        <f>D19*E19</f>
        <v>9.99</v>
      </c>
      <c r="G19" s="3">
        <f>IF(A19=TRUE,0,F19)</f>
        <v>9.99</v>
      </c>
    </row>
    <row r="20" spans="1:8" x14ac:dyDescent="0.25">
      <c r="A20" t="b">
        <v>0</v>
      </c>
      <c r="B20" t="s">
        <v>36</v>
      </c>
      <c r="C20" t="s">
        <v>35</v>
      </c>
      <c r="D20" s="2">
        <v>1</v>
      </c>
      <c r="E20" s="3">
        <v>3.79</v>
      </c>
      <c r="F20" s="3">
        <f>D20*E20</f>
        <v>3.79</v>
      </c>
      <c r="G20" s="3">
        <f>IF(A20=TRUE,0,F20)</f>
        <v>3.79</v>
      </c>
    </row>
    <row r="21" spans="1:8" x14ac:dyDescent="0.25">
      <c r="A21" t="b">
        <v>0</v>
      </c>
      <c r="B21" t="s">
        <v>37</v>
      </c>
      <c r="C21" t="s">
        <v>35</v>
      </c>
      <c r="D21" s="2">
        <v>2</v>
      </c>
      <c r="E21" s="3">
        <v>1.49</v>
      </c>
      <c r="F21" s="3">
        <f>D21*E21</f>
        <v>2.98</v>
      </c>
      <c r="G21" s="3">
        <f>IF(A21=TRUE,0,F21)</f>
        <v>2.98</v>
      </c>
    </row>
    <row r="22" spans="1:8" x14ac:dyDescent="0.25">
      <c r="A22" t="b">
        <v>0</v>
      </c>
      <c r="B22" t="s">
        <v>38</v>
      </c>
      <c r="C22" t="s">
        <v>35</v>
      </c>
      <c r="D22" s="2">
        <v>2</v>
      </c>
      <c r="E22" s="3">
        <v>1.29</v>
      </c>
      <c r="F22" s="3">
        <f>D22*E22</f>
        <v>2.58</v>
      </c>
      <c r="G22" s="3">
        <f>IF(A22=TRUE,0,F22)</f>
        <v>2.58</v>
      </c>
    </row>
    <row r="23" spans="1:8" x14ac:dyDescent="0.25">
      <c r="A23" t="b">
        <v>0</v>
      </c>
      <c r="B23" t="s">
        <v>39</v>
      </c>
      <c r="C23" t="s">
        <v>35</v>
      </c>
      <c r="D23" s="2">
        <v>1</v>
      </c>
      <c r="E23" s="3">
        <v>2.99</v>
      </c>
      <c r="F23" s="3">
        <f>D23*E23</f>
        <v>2.99</v>
      </c>
      <c r="G23" s="3">
        <f>IF(A23=TRUE,0,F23)</f>
        <v>2.99</v>
      </c>
    </row>
    <row r="24" spans="1:8" x14ac:dyDescent="0.25">
      <c r="A24" t="b">
        <v>0</v>
      </c>
      <c r="B24" t="s">
        <v>40</v>
      </c>
      <c r="C24" t="s">
        <v>35</v>
      </c>
      <c r="D24" s="2">
        <v>1</v>
      </c>
      <c r="E24" s="3">
        <v>8.99</v>
      </c>
      <c r="F24" s="3">
        <f>D24*E24</f>
        <v>8.99</v>
      </c>
      <c r="G24" s="3">
        <f>IF(A24=TRUE,0,F24)</f>
        <v>8.99</v>
      </c>
    </row>
    <row r="25" spans="1:8" x14ac:dyDescent="0.25">
      <c r="A25" t="b">
        <v>0</v>
      </c>
      <c r="B25" t="s">
        <v>41</v>
      </c>
      <c r="C25" t="s">
        <v>42</v>
      </c>
      <c r="D25" s="2">
        <v>1</v>
      </c>
      <c r="E25" s="3">
        <v>1.99</v>
      </c>
      <c r="F25" s="3">
        <f>D25*E25</f>
        <v>1.99</v>
      </c>
      <c r="G25" s="3">
        <f>IF(A25=TRUE,0,F25)</f>
        <v>1.99</v>
      </c>
    </row>
    <row r="26" spans="1:8" x14ac:dyDescent="0.25">
      <c r="A26" t="b">
        <v>0</v>
      </c>
      <c r="B26" t="s">
        <v>43</v>
      </c>
      <c r="C26" t="s">
        <v>42</v>
      </c>
      <c r="D26" s="2">
        <v>2</v>
      </c>
      <c r="E26" s="3">
        <v>5.99</v>
      </c>
      <c r="F26" s="3">
        <f>D26*E26</f>
        <v>11.98</v>
      </c>
      <c r="G26" s="3">
        <f>IF(A26=TRUE,0,F26)</f>
        <v>11.98</v>
      </c>
      <c r="H26" t="s">
        <v>44</v>
      </c>
    </row>
    <row r="27" spans="1:8" x14ac:dyDescent="0.25">
      <c r="A27" t="b">
        <v>0</v>
      </c>
      <c r="B27" t="s">
        <v>45</v>
      </c>
      <c r="C27" t="s">
        <v>46</v>
      </c>
      <c r="D27" s="2">
        <v>1</v>
      </c>
      <c r="E27" s="3">
        <v>11.99</v>
      </c>
      <c r="F27" s="3">
        <f>D27*E27</f>
        <v>11.99</v>
      </c>
      <c r="G27" s="3">
        <f>IF(A27=TRUE,0,F27)</f>
        <v>11.99</v>
      </c>
    </row>
    <row r="28" spans="1:8" x14ac:dyDescent="0.25">
      <c r="A28" t="b">
        <v>0</v>
      </c>
      <c r="B28" t="s">
        <v>47</v>
      </c>
      <c r="C28" t="s">
        <v>46</v>
      </c>
      <c r="D28" s="2">
        <v>1</v>
      </c>
      <c r="E28" s="3">
        <v>3.49</v>
      </c>
      <c r="F28" s="3">
        <f>D28*E28</f>
        <v>3.49</v>
      </c>
      <c r="G28" s="3">
        <f>IF(A28=TRUE,0,F28)</f>
        <v>3.49</v>
      </c>
    </row>
    <row r="29" spans="1:8" x14ac:dyDescent="0.25">
      <c r="A29" t="b">
        <v>0</v>
      </c>
      <c r="B29" t="s">
        <v>48</v>
      </c>
      <c r="C29" t="s">
        <v>46</v>
      </c>
      <c r="D29" s="2">
        <v>1</v>
      </c>
      <c r="E29" s="3">
        <v>8.99</v>
      </c>
      <c r="F29" s="3">
        <f>D29*E29</f>
        <v>8.99</v>
      </c>
      <c r="G29" s="3">
        <f>IF(A29=TRUE,0,F29)</f>
        <v>8.99</v>
      </c>
      <c r="H29" t="s">
        <v>49</v>
      </c>
    </row>
    <row r="30" spans="1:1" x14ac:dyDescent="0.25"/>
    <row r="31" spans="1:1" x14ac:dyDescent="0.25"/>
    <row r="32" spans="1:1" x14ac:dyDescent="0.25"/>
    <row r="33" spans="1:1" x14ac:dyDescent="0.25"/>
    <row r="34" spans="1:1" x14ac:dyDescent="0.25"/>
    <row r="35" spans="1:1" x14ac:dyDescent="0.25"/>
    <row r="36" spans="1:1" x14ac:dyDescent="0.25"/>
    <row r="37" spans="1:1" x14ac:dyDescent="0.25"/>
    <row r="38" spans="1:1" x14ac:dyDescent="0.25"/>
    <row r="39" spans="1:1" x14ac:dyDescent="0.25"/>
    <row r="40" spans="1:1" x14ac:dyDescent="0.25"/>
    <row r="41" spans="1:1" x14ac:dyDescent="0.25"/>
    <row r="42" spans="1:1" x14ac:dyDescent="0.25"/>
    <row r="43" spans="1:1" x14ac:dyDescent="0.25"/>
    <row r="44" spans="1:1" x14ac:dyDescent="0.25"/>
    <row r="45" spans="1:1" x14ac:dyDescent="0.25"/>
    <row r="46" spans="1:1" x14ac:dyDescent="0.25"/>
    <row r="47" spans="1:1" x14ac:dyDescent="0.25"/>
    <row r="48" spans="1:1" x14ac:dyDescent="0.25"/>
    <row r="49" spans="1:1" x14ac:dyDescent="0.25"/>
    <row r="50" spans="1:1" x14ac:dyDescent="0.25"/>
  </sheetData>
  <dataValidations count="2">
    <dataValidation type="list" allowBlank="1" sqref="A10:A50">
      <formula1>"TRUE,FALSE"</formula1>
    </dataValidation>
    <dataValidation type="list" allowBlank="1" sqref="A2:A50">
      <formula1>"TRUE,FALSE"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E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3" max="3" width="12" customWidth="1"/>
    <col min="4" max="5" width="13" customWidth="1"/>
  </cols>
  <sheetData>
    <row r="1" spans="1:5" s="1" customFormat="1" x14ac:dyDescent="0.25">
      <c r="A1" s="1" t="s">
        <v>2</v>
      </c>
      <c r="B1" s="1" t="s">
        <v>50</v>
      </c>
      <c r="C1" s="1" t="s">
        <v>51</v>
      </c>
      <c r="D1" s="1" t="s">
        <v>5</v>
      </c>
      <c r="E1" s="1" t="s">
        <v>6</v>
      </c>
    </row>
    <row r="2" spans="1:5" x14ac:dyDescent="0.25">
      <c r="A2" t="s">
        <v>9</v>
      </c>
      <c r="B2" s="2">
        <f>COUNTIF('Grocery List'!C2:C200,A2)</f>
        <v>7</v>
      </c>
      <c r="C2" s="2">
        <f>COUNTIFS('Grocery List'!C2:C200,A2,'Grocery List'!A2:A200,FALSE)</f>
        <v>2</v>
      </c>
      <c r="D2" s="3">
        <f>SUMIF('Grocery List'!C2:C200,A2,'Grocery List'!F2:F200)</f>
        <v>21.17</v>
      </c>
      <c r="E2" s="3">
        <f>SUMIF('Grocery List'!C2:C200,A2,'Grocery List'!G2:G200)</f>
        <v>5.82</v>
      </c>
    </row>
    <row r="3" spans="1:5" x14ac:dyDescent="0.25">
      <c r="A3" t="s">
        <v>19</v>
      </c>
      <c r="B3" s="2">
        <f>COUNTIF('Grocery List'!C2:C200,A3)</f>
        <v>5</v>
      </c>
      <c r="C3" s="2">
        <f>COUNTIFS('Grocery List'!C2:C200,A3,'Grocery List'!A2:A200,FALSE)</f>
        <v>3</v>
      </c>
      <c r="D3" s="3">
        <f>SUMIF('Grocery List'!C2:C200,A3,'Grocery List'!F2:F200)</f>
        <v>20.540000000000003</v>
      </c>
      <c r="E3" s="3">
        <f>SUMIF('Grocery List'!C2:C200,A3,'Grocery List'!G2:G200)</f>
        <v>12.26</v>
      </c>
    </row>
    <row r="4" spans="1:5" x14ac:dyDescent="0.25">
      <c r="A4" t="s">
        <v>26</v>
      </c>
      <c r="B4" s="2">
        <f>COUNTIF('Grocery List'!C2:C200,A4)</f>
        <v>3</v>
      </c>
      <c r="C4" s="2">
        <f>COUNTIFS('Grocery List'!C2:C200,A4,'Grocery List'!A2:A200,FALSE)</f>
        <v>3</v>
      </c>
      <c r="D4" s="3">
        <f>SUMIF('Grocery List'!C2:C200,A4,'Grocery List'!F2:F200)</f>
        <v>19.96</v>
      </c>
      <c r="E4" s="3">
        <f>SUMIF('Grocery List'!C2:C200,A4,'Grocery List'!G2:G200)</f>
        <v>19.96</v>
      </c>
    </row>
    <row r="5" spans="1:5" x14ac:dyDescent="0.25">
      <c r="A5" t="s">
        <v>32</v>
      </c>
      <c r="B5" s="2">
        <f>COUNTIF('Grocery List'!C2:C200,A5)</f>
        <v>2</v>
      </c>
      <c r="C5" s="2">
        <f>COUNTIFS('Grocery List'!C2:C200,A5,'Grocery List'!A2:A200,FALSE)</f>
        <v>2</v>
      </c>
      <c r="D5" s="3">
        <f>SUMIF('Grocery List'!C2:C200,A5,'Grocery List'!F2:F200)</f>
        <v>7.48</v>
      </c>
      <c r="E5" s="3">
        <f>SUMIF('Grocery List'!C2:C200,A5,'Grocery List'!G2:G200)</f>
        <v>7.48</v>
      </c>
    </row>
    <row r="6" spans="1:5" x14ac:dyDescent="0.25">
      <c r="A6" t="s">
        <v>35</v>
      </c>
      <c r="B6" s="2">
        <f>COUNTIF('Grocery List'!C2:C200,A6)</f>
        <v>6</v>
      </c>
      <c r="C6" s="2">
        <f>COUNTIFS('Grocery List'!C2:C200,A6,'Grocery List'!A2:A200,FALSE)</f>
        <v>6</v>
      </c>
      <c r="D6" s="3">
        <f>SUMIF('Grocery List'!C2:C200,A6,'Grocery List'!F2:F200)</f>
        <v>31.320000000000007</v>
      </c>
      <c r="E6" s="3">
        <f>SUMIF('Grocery List'!C2:C200,A6,'Grocery List'!G2:G200)</f>
        <v>31.320000000000007</v>
      </c>
    </row>
    <row r="7" spans="1:5" x14ac:dyDescent="0.25">
      <c r="A7" t="s">
        <v>42</v>
      </c>
      <c r="B7" s="2">
        <f>COUNTIF('Grocery List'!C2:C200,A7)</f>
        <v>2</v>
      </c>
      <c r="C7" s="2">
        <f>COUNTIFS('Grocery List'!C2:C200,A7,'Grocery List'!A2:A200,FALSE)</f>
        <v>2</v>
      </c>
      <c r="D7" s="3">
        <f>SUMIF('Grocery List'!C2:C200,A7,'Grocery List'!F2:F200)</f>
        <v>13.97</v>
      </c>
      <c r="E7" s="3">
        <f>SUMIF('Grocery List'!C2:C200,A7,'Grocery List'!G2:G200)</f>
        <v>13.97</v>
      </c>
    </row>
    <row r="8" spans="1:5" x14ac:dyDescent="0.25">
      <c r="A8" t="s">
        <v>46</v>
      </c>
      <c r="B8" s="2">
        <f>COUNTIF('Grocery List'!C2:C200,A8)</f>
        <v>3</v>
      </c>
      <c r="C8" s="2">
        <f>COUNTIFS('Grocery List'!C2:C200,A8,'Grocery List'!A2:A200,FALSE)</f>
        <v>3</v>
      </c>
      <c r="D8" s="3">
        <f>SUMIF('Grocery List'!C2:C200,A8,'Grocery List'!F2:F200)</f>
        <v>24.47</v>
      </c>
      <c r="E8" s="3">
        <f>SUMIF('Grocery List'!C2:C200,A8,'Grocery List'!G2:G200)</f>
        <v>24.47</v>
      </c>
    </row>
    <row r="9" spans="1:5" x14ac:dyDescent="0.25">
      <c r="A9" t="s">
        <v>52</v>
      </c>
      <c r="B9" s="2">
        <f>SUM(B2:B8)</f>
        <v>28</v>
      </c>
      <c r="C9" s="2">
        <f>SUM(C2:C8)</f>
        <v>21</v>
      </c>
      <c r="D9" s="3">
        <f>SUM(D2:D8)</f>
        <v>138.91000000000003</v>
      </c>
      <c r="E9" s="3">
        <f>SUM(E2:E8)</f>
        <v>115.28</v>
      </c>
    </row>
    <row r="10" spans="1:5" x14ac:dyDescent="0.25">
      <c r="A10" t="s">
        <v>53</v>
      </c>
      <c r="B10" s="2"/>
      <c r="C10" s="2"/>
      <c r="D10" s="3">
        <f>D9-E9</f>
        <v>23.630000000000024</v>
      </c>
      <c r="E10" s="3"/>
    </row>
    <row r="11" spans="1:5" x14ac:dyDescent="0.25">
      <c r="A11" t="s">
        <v>54</v>
      </c>
      <c r="B11" s="2"/>
      <c r="C11" s="2"/>
      <c r="D11" s="3">
        <v>175</v>
      </c>
      <c r="E11" s="3"/>
    </row>
    <row r="12" spans="1:5" x14ac:dyDescent="0.25">
      <c r="A12" t="s">
        <v>55</v>
      </c>
      <c r="B12" s="2"/>
      <c r="C12" s="2"/>
      <c r="D12" s="3">
        <f>D11-D9</f>
        <v>36.089999999999975</v>
      </c>
      <c r="E12" s="3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Grocery List</vt:lpstr>
      <vt:lpstr>By Section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Rows and Cells (rowsandcells.com)</dc:creator>
  <dc:title>Grocery List</dc:title>
  <dc:subject/>
  <dc:description/>
  <cp:keywords/>
  <cp:category/>
  <cp:lastModifiedBy>Unknown</cp:lastModifiedBy>
  <dcterms:created xsi:type="dcterms:W3CDTF">2026-10-18T23:17:30Z</dcterms:created>
  <dcterms:modified xsi:type="dcterms:W3CDTF">2026-10-18T23:17:30Z</dcterms:modified>
</cp:coreProperties>
</file>