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-In Sheet" state="visible" r:id="rId4"/>
    <sheet sheetId="2" name="Daily Count" state="visible" r:id="rId5"/>
  </sheets>
  <calcPr calcId="171027"/>
</workbook>
</file>

<file path=xl/sharedStrings.xml><?xml version="1.0" encoding="utf-8"?>
<sst xmlns="http://schemas.openxmlformats.org/spreadsheetml/2006/main" count="69" uniqueCount="57">
  <si>
    <t>Date</t>
  </si>
  <si>
    <t>Name</t>
  </si>
  <si>
    <t>Company or group</t>
  </si>
  <si>
    <t>Email or phone</t>
  </si>
  <si>
    <t>Here to see</t>
  </si>
  <si>
    <t>Reason for visit</t>
  </si>
  <si>
    <t>Time in</t>
  </si>
  <si>
    <t>Time out</t>
  </si>
  <si>
    <t>Hours</t>
  </si>
  <si>
    <t>Maria Lopez</t>
  </si>
  <si>
    <t>Brightline HVAC</t>
  </si>
  <si>
    <t>(555) 214-8890</t>
  </si>
  <si>
    <t>Facilities</t>
  </si>
  <si>
    <t>Furnace service</t>
  </si>
  <si>
    <t>James Carter</t>
  </si>
  <si>
    <t/>
  </si>
  <si>
    <t>jcarter@email.com</t>
  </si>
  <si>
    <t>Dana Kim</t>
  </si>
  <si>
    <t>Job interview</t>
  </si>
  <si>
    <t>Priya Shah</t>
  </si>
  <si>
    <t>Northwind Supply</t>
  </si>
  <si>
    <t>priya@northwind.com</t>
  </si>
  <si>
    <t>Tom Reyes</t>
  </si>
  <si>
    <t>Sales meeting</t>
  </si>
  <si>
    <t>Kevin O'Brien</t>
  </si>
  <si>
    <t>FedEx</t>
  </si>
  <si>
    <t>Front desk</t>
  </si>
  <si>
    <t>Delivery</t>
  </si>
  <si>
    <t>Linda Nguyen</t>
  </si>
  <si>
    <t>City Fire Dept.</t>
  </si>
  <si>
    <t>(555) 330-1200</t>
  </si>
  <si>
    <t>Fire inspection</t>
  </si>
  <si>
    <t>Marcus Bell</t>
  </si>
  <si>
    <t>marcus.bell@email.com</t>
  </si>
  <si>
    <t>Sarah Thompson</t>
  </si>
  <si>
    <t>Thompson Catering</t>
  </si>
  <si>
    <t>(555) 772-0154</t>
  </si>
  <si>
    <t>Office manager</t>
  </si>
  <si>
    <t>Lunch setup</t>
  </si>
  <si>
    <t>Ahmed Hassan</t>
  </si>
  <si>
    <t>Clearview IT</t>
  </si>
  <si>
    <t>ahmed@clearviewit.com</t>
  </si>
  <si>
    <t>Network repair</t>
  </si>
  <si>
    <t>Emily Rossi</t>
  </si>
  <si>
    <t>Rossi &amp; Lane CPA</t>
  </si>
  <si>
    <t>emily@rossilane.com</t>
  </si>
  <si>
    <t>Finance team</t>
  </si>
  <si>
    <t>Quarterly review</t>
  </si>
  <si>
    <t>David Park</t>
  </si>
  <si>
    <t>(555) 901-4471</t>
  </si>
  <si>
    <t>Dropping off forms</t>
  </si>
  <si>
    <t>Grace Miller</t>
  </si>
  <si>
    <t>Follow-up repair</t>
  </si>
  <si>
    <t>Visitors</t>
  </si>
  <si>
    <t>Still signed in</t>
  </si>
  <si>
    <t>Visit hours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</si>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</sst>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22" customWidth="1"/>
    <col min="4" max="4" width="24" customWidth="1"/>
    <col min="5" max="5" width="16" customWidth="1"/>
    <col min="6" max="6" width="20" customWidth="1"/>
    <col min="7" max="8" width="1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3">
        <v>0.3368055555555556</v>
      </c>
      <c r="H2" s="3">
        <v>0.4444444444444444</v>
      </c>
      <c r="I2" s="4">
        <f>IF(COUNTBLANK(H2)=1,"",ROUND((H2-G2)*24,2))</f>
        <v>2.58</v>
      </c>
    </row>
    <row r="3" spans="1:9" x14ac:dyDescent="0.25">
      <c r="A3" s="2">
        <v>46328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s="3">
        <v>0.3958333333333333</v>
      </c>
      <c r="H3" s="3">
        <v>0.4340277777777778</v>
      </c>
      <c r="I3" s="4">
        <f>IF(COUNTBLANK(H3)=1,"",ROUND((H3-G3)*24,2))</f>
        <v>0.92</v>
      </c>
    </row>
    <row r="4" spans="1:9" x14ac:dyDescent="0.25">
      <c r="A4" s="2">
        <v>46328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s="3">
        <v>0.4583333333333333</v>
      </c>
      <c r="H4" s="3">
        <v>0.4930555555555556</v>
      </c>
      <c r="I4" s="4">
        <f>IF(COUNTBLANK(H4)=1,"",ROUND((H4-G4)*24,2))</f>
        <v>0.83</v>
      </c>
    </row>
    <row r="5" spans="1:9" x14ac:dyDescent="0.25">
      <c r="A5" s="2">
        <v>46328</v>
      </c>
      <c r="B5" t="s">
        <v>24</v>
      </c>
      <c r="C5" t="s">
        <v>25</v>
      </c>
      <c r="D5" t="s">
        <v>15</v>
      </c>
      <c r="E5" t="s">
        <v>26</v>
      </c>
      <c r="F5" t="s">
        <v>27</v>
      </c>
      <c r="G5" s="3">
        <v>0.5520833333333334</v>
      </c>
      <c r="H5" s="3">
        <v>0.5555555555555556</v>
      </c>
      <c r="I5" s="4">
        <f>IF(COUNTBLANK(H5)=1,"",ROUND((H5-G5)*24,2))</f>
        <v>0.08</v>
      </c>
    </row>
    <row r="6" spans="1:9" x14ac:dyDescent="0.25">
      <c r="A6" s="2">
        <v>46329</v>
      </c>
      <c r="B6" t="s">
        <v>28</v>
      </c>
      <c r="C6" t="s">
        <v>29</v>
      </c>
      <c r="D6" t="s">
        <v>30</v>
      </c>
      <c r="E6" t="s">
        <v>12</v>
      </c>
      <c r="F6" t="s">
        <v>31</v>
      </c>
      <c r="G6" s="3">
        <v>0.375</v>
      </c>
      <c r="H6" s="3">
        <v>0.4270833333333333</v>
      </c>
      <c r="I6" s="4">
        <f>IF(COUNTBLANK(H6)=1,"",ROUND((H6-G6)*24,2))</f>
        <v>1.25</v>
      </c>
    </row>
    <row r="7" spans="1:9" x14ac:dyDescent="0.25">
      <c r="A7" s="2">
        <v>46329</v>
      </c>
      <c r="B7" t="s">
        <v>32</v>
      </c>
      <c r="C7" t="s">
        <v>15</v>
      </c>
      <c r="D7" t="s">
        <v>33</v>
      </c>
      <c r="E7" t="s">
        <v>17</v>
      </c>
      <c r="F7" t="s">
        <v>18</v>
      </c>
      <c r="G7" s="3">
        <v>0.4375</v>
      </c>
      <c r="H7" s="3">
        <v>0.4791666666666667</v>
      </c>
      <c r="I7" s="4">
        <f>IF(COUNTBLANK(H7)=1,"",ROUND((H7-G7)*24,2))</f>
        <v>1</v>
      </c>
    </row>
    <row r="8" spans="1:9" x14ac:dyDescent="0.25">
      <c r="A8" s="2">
        <v>46329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s="3">
        <v>0.4895833333333333</v>
      </c>
      <c r="H8" s="3">
        <v>0.5208333333333334</v>
      </c>
      <c r="I8" s="4">
        <f>IF(COUNTBLANK(H8)=1,"",ROUND((H8-G8)*24,2))</f>
        <v>0.75</v>
      </c>
    </row>
    <row r="9" spans="1:9" x14ac:dyDescent="0.25">
      <c r="A9" s="2">
        <v>46329</v>
      </c>
      <c r="B9" t="s">
        <v>39</v>
      </c>
      <c r="C9" t="s">
        <v>40</v>
      </c>
      <c r="D9" t="s">
        <v>41</v>
      </c>
      <c r="E9" t="s">
        <v>22</v>
      </c>
      <c r="F9" t="s">
        <v>42</v>
      </c>
      <c r="G9" s="3">
        <v>0.5833333333333334</v>
      </c>
      <c r="H9" s="3">
        <v>0.6979166666666666</v>
      </c>
      <c r="I9" s="4">
        <f>IF(COUNTBLANK(H9)=1,"",ROUND((H9-G9)*24,2))</f>
        <v>2.75</v>
      </c>
    </row>
    <row r="10" spans="1:9" x14ac:dyDescent="0.25">
      <c r="A10" s="2">
        <v>46330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s="3">
        <v>0.3854166666666667</v>
      </c>
      <c r="H10" s="3">
        <v>0.4583333333333333</v>
      </c>
      <c r="I10" s="4">
        <f>IF(COUNTBLANK(H10)=1,"",ROUND((H10-G10)*24,2))</f>
        <v>1.75</v>
      </c>
    </row>
    <row r="11" spans="1:9" x14ac:dyDescent="0.25">
      <c r="A11" s="2">
        <v>46330</v>
      </c>
      <c r="B11" t="s">
        <v>48</v>
      </c>
      <c r="C11" t="s">
        <v>15</v>
      </c>
      <c r="D11" t="s">
        <v>49</v>
      </c>
      <c r="E11" t="s">
        <v>26</v>
      </c>
      <c r="F11" t="s">
        <v>50</v>
      </c>
      <c r="G11" s="3">
        <v>0.4201388888888889</v>
      </c>
      <c r="H11" s="3">
        <v>0.4270833333333333</v>
      </c>
      <c r="I11" s="4">
        <f>IF(COUNTBLANK(H11)=1,"",ROUND((H11-G11)*24,2))</f>
        <v>0.17</v>
      </c>
    </row>
    <row r="12" spans="1:9" x14ac:dyDescent="0.25">
      <c r="A12" s="2">
        <v>46330</v>
      </c>
      <c r="B12" t="s">
        <v>51</v>
      </c>
      <c r="C12" t="s">
        <v>10</v>
      </c>
      <c r="D12" t="s">
        <v>11</v>
      </c>
      <c r="E12" t="s">
        <v>12</v>
      </c>
      <c r="F12" t="s">
        <v>52</v>
      </c>
      <c r="G12" s="3">
        <v>0.5625</v>
      </c>
      <c r="H12" s="3"/>
      <c r="I12" s="4" t="str">
        <f>IF(COUNTBLANK(H12)=1,"",ROUND((H12-G12)*24,2))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6" customWidth="1"/>
    <col min="4" max="4" width="14" customWidth="1"/>
  </cols>
  <sheetData>
    <row r="1" spans="1:4" s="1" customFormat="1" x14ac:dyDescent="0.25">
      <c r="A1" s="1" t="s">
        <v>0</v>
      </c>
      <c r="B1" s="1" t="s">
        <v>53</v>
      </c>
      <c r="C1" s="1" t="s">
        <v>54</v>
      </c>
      <c r="D1" s="1" t="s">
        <v>55</v>
      </c>
    </row>
    <row r="2" spans="1:4" x14ac:dyDescent="0.25">
      <c r="A2" s="2">
        <v>46328</v>
      </c>
      <c r="B2" s="4">
        <f>COUNTIFS('Sign-In Sheet'!A2:A1000,A2)</f>
        <v>4</v>
      </c>
      <c r="C2" s="4">
        <f>COUNTIFS('Sign-In Sheet'!A2:A1000,A2,'Sign-In Sheet'!H2:H1000,"")</f>
        <v>0</v>
      </c>
      <c r="D2" s="4">
        <f>SUMIFS('Sign-In Sheet'!I2:I1000,'Sign-In Sheet'!A2:A1000,A2)</f>
        <v>4.41</v>
      </c>
    </row>
    <row r="3" spans="1:4" x14ac:dyDescent="0.25">
      <c r="A3" s="2">
        <v>46329</v>
      </c>
      <c r="B3" s="4">
        <f>COUNTIFS('Sign-In Sheet'!A2:A1000,A3)</f>
        <v>4</v>
      </c>
      <c r="C3" s="4">
        <f>COUNTIFS('Sign-In Sheet'!A2:A1000,A3,'Sign-In Sheet'!H2:H1000,"")</f>
        <v>0</v>
      </c>
      <c r="D3" s="4">
        <f>SUMIFS('Sign-In Sheet'!I2:I1000,'Sign-In Sheet'!A2:A1000,A3)</f>
        <v>5.75</v>
      </c>
    </row>
    <row r="4" spans="1:4" x14ac:dyDescent="0.25">
      <c r="A4" s="2">
        <v>46330</v>
      </c>
      <c r="B4" s="4">
        <f>COUNTIFS('Sign-In Sheet'!A2:A1000,A4)</f>
        <v>3</v>
      </c>
      <c r="C4" s="4">
        <f>COUNTIFS('Sign-In Sheet'!A2:A1000,A4,'Sign-In Sheet'!H2:H1000,"")</f>
        <v>1</v>
      </c>
      <c r="D4" s="4">
        <f>SUMIFS('Sign-In Sheet'!I2:I1000,'Sign-In Sheet'!A2:A1000,A4)</f>
        <v>1.92</v>
      </c>
    </row>
    <row r="5" spans="1:4" x14ac:dyDescent="0.25">
      <c r="A5" s="2">
        <v>46331</v>
      </c>
      <c r="B5" s="4">
        <f>COUNTIFS('Sign-In Sheet'!A2:A1000,A5)</f>
        <v>0</v>
      </c>
      <c r="C5" s="4">
        <f>COUNTIFS('Sign-In Sheet'!A2:A1000,A5,'Sign-In Sheet'!H2:H1000,"")</f>
        <v>0</v>
      </c>
      <c r="D5" s="4">
        <f>SUMIFS('Sign-In Sheet'!I2:I1000,'Sign-In Sheet'!A2:A1000,A5)</f>
        <v>0</v>
      </c>
    </row>
    <row r="6" spans="1:4" x14ac:dyDescent="0.25">
      <c r="A6" s="2">
        <v>46332</v>
      </c>
      <c r="B6" s="4">
        <f>COUNTIFS('Sign-In Sheet'!A2:A1000,A6)</f>
        <v>0</v>
      </c>
      <c r="C6" s="4">
        <f>COUNTIFS('Sign-In Sheet'!A2:A1000,A6,'Sign-In Sheet'!H2:H1000,"")</f>
        <v>0</v>
      </c>
      <c r="D6" s="4">
        <f>SUMIFS('Sign-In Sheet'!I2:I1000,'Sign-In Sheet'!A2:A1000,A6)</f>
        <v>0</v>
      </c>
    </row>
    <row r="7" spans="1:4" x14ac:dyDescent="0.25">
      <c r="A7" s="2" t="s">
        <v>56</v>
      </c>
      <c r="B7" s="4">
        <f>SUM(B2:B6)</f>
        <v>11</v>
      </c>
      <c r="C7" s="4">
        <f>SUM(C2:C6)</f>
        <v>1</v>
      </c>
      <c r="D7" s="4">
        <f>SUM(D2:D6)</f>
        <v>12.08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Sign-In Sheet</vt:lpstr>
      <vt:lpstr>Daily 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Sign-In Sheet</dc:title>
  <dc:subject/>
  <dc:description/>
  <cp:keywords/>
  <cp:category/>
  <cp:lastModifiedBy>Unknown</cp:lastModifiedBy>
  <dcterms:created xsi:type="dcterms:W3CDTF">2026-10-18T23:17:40Z</dcterms:created>
  <dcterms:modified xsi:type="dcterms:W3CDTF">2026-10-18T23:17:40Z</dcterms:modified>
</cp:coreProperties>
</file>